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S:\Документы\STEVSKY.RU\EXCEL\"/>
    </mc:Choice>
  </mc:AlternateContent>
  <xr:revisionPtr revIDLastSave="0" documentId="8_{F9F355AB-C495-4476-8EC1-E0257D2408D9}" xr6:coauthVersionLast="47" xr6:coauthVersionMax="47" xr10:uidLastSave="{00000000-0000-0000-0000-000000000000}"/>
  <bookViews>
    <workbookView xWindow="780" yWindow="780" windowWidth="20745" windowHeight="16185" xr2:uid="{1B985AB2-B5AA-43A3-BA79-B241F9F10B75}"/>
  </bookViews>
  <sheets>
    <sheet name="16.10.2025" sheetId="1" r:id="rId1"/>
  </sheets>
  <externalReferences>
    <externalReference r:id="rId2"/>
  </externalReferences>
  <definedNames>
    <definedName name="_xlnm._FilterDatabase" localSheetId="0" hidden="1">'16.10.2025'!$A$1:$K$231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0" i="1" l="1"/>
  <c r="C230" i="1"/>
  <c r="H229" i="1"/>
  <c r="C229" i="1"/>
  <c r="H228" i="1"/>
  <c r="C228" i="1"/>
  <c r="H227" i="1"/>
  <c r="C227" i="1"/>
  <c r="H226" i="1"/>
  <c r="C226" i="1"/>
  <c r="H225" i="1"/>
  <c r="C225" i="1"/>
  <c r="H224" i="1"/>
  <c r="C224" i="1"/>
  <c r="H223" i="1"/>
  <c r="C223" i="1"/>
  <c r="H222" i="1"/>
  <c r="C222" i="1"/>
  <c r="H221" i="1"/>
  <c r="C221" i="1"/>
  <c r="H220" i="1"/>
  <c r="C220" i="1"/>
  <c r="H219" i="1"/>
  <c r="C219" i="1"/>
  <c r="H218" i="1"/>
  <c r="C218" i="1"/>
  <c r="H217" i="1"/>
  <c r="C217" i="1"/>
  <c r="H216" i="1"/>
  <c r="C216" i="1"/>
  <c r="H215" i="1"/>
  <c r="C215" i="1"/>
  <c r="H214" i="1"/>
  <c r="C214" i="1"/>
  <c r="H213" i="1"/>
  <c r="C213" i="1"/>
  <c r="H212" i="1"/>
  <c r="C212" i="1"/>
  <c r="H211" i="1"/>
  <c r="C211" i="1"/>
  <c r="H210" i="1"/>
  <c r="C210" i="1"/>
  <c r="H209" i="1"/>
  <c r="C209" i="1"/>
  <c r="H208" i="1"/>
  <c r="C208" i="1"/>
  <c r="H207" i="1"/>
  <c r="C207" i="1"/>
  <c r="H206" i="1"/>
  <c r="C206" i="1"/>
  <c r="H205" i="1"/>
  <c r="C205" i="1"/>
  <c r="H204" i="1"/>
  <c r="C204" i="1"/>
  <c r="H203" i="1"/>
  <c r="C203" i="1"/>
  <c r="H202" i="1"/>
  <c r="C202" i="1"/>
  <c r="H201" i="1"/>
  <c r="C201" i="1"/>
  <c r="H200" i="1"/>
  <c r="C200" i="1"/>
  <c r="H199" i="1"/>
  <c r="C199" i="1"/>
  <c r="H198" i="1"/>
  <c r="C198" i="1"/>
  <c r="H197" i="1"/>
  <c r="C197" i="1"/>
  <c r="H196" i="1"/>
  <c r="C196" i="1"/>
  <c r="H195" i="1"/>
  <c r="C195" i="1"/>
  <c r="H194" i="1"/>
  <c r="C194" i="1"/>
  <c r="H193" i="1"/>
  <c r="C193" i="1"/>
  <c r="H192" i="1"/>
  <c r="C192" i="1"/>
  <c r="H191" i="1"/>
  <c r="C191" i="1"/>
  <c r="H190" i="1"/>
  <c r="C190" i="1"/>
  <c r="H189" i="1"/>
  <c r="C189" i="1"/>
  <c r="H188" i="1"/>
  <c r="C188" i="1"/>
  <c r="H187" i="1"/>
  <c r="C187" i="1"/>
  <c r="H186" i="1"/>
  <c r="C186" i="1"/>
  <c r="H185" i="1"/>
  <c r="C185" i="1"/>
  <c r="H184" i="1"/>
  <c r="C184" i="1"/>
  <c r="H183" i="1"/>
  <c r="C183" i="1"/>
  <c r="H182" i="1"/>
  <c r="C182" i="1"/>
  <c r="H181" i="1"/>
  <c r="C181" i="1"/>
  <c r="H180" i="1"/>
  <c r="C180" i="1"/>
  <c r="H179" i="1"/>
  <c r="C179" i="1"/>
  <c r="H178" i="1"/>
  <c r="C178" i="1"/>
  <c r="H177" i="1"/>
  <c r="C177" i="1"/>
  <c r="H176" i="1"/>
  <c r="C176" i="1"/>
  <c r="H175" i="1"/>
  <c r="C175" i="1"/>
  <c r="H174" i="1"/>
  <c r="C174" i="1"/>
  <c r="H173" i="1"/>
  <c r="C173" i="1"/>
  <c r="H172" i="1"/>
  <c r="C172" i="1"/>
  <c r="H171" i="1"/>
  <c r="C171" i="1"/>
  <c r="H170" i="1"/>
  <c r="C170" i="1"/>
  <c r="H169" i="1"/>
  <c r="C169" i="1"/>
  <c r="H168" i="1"/>
  <c r="C168" i="1"/>
  <c r="H167" i="1"/>
  <c r="C167" i="1"/>
  <c r="H166" i="1"/>
  <c r="C166" i="1"/>
  <c r="H165" i="1"/>
  <c r="C165" i="1"/>
  <c r="H164" i="1"/>
  <c r="C164" i="1"/>
  <c r="H163" i="1"/>
  <c r="C163" i="1"/>
  <c r="H162" i="1"/>
  <c r="C162" i="1"/>
  <c r="H161" i="1"/>
  <c r="C161" i="1"/>
  <c r="H160" i="1"/>
  <c r="C160" i="1"/>
  <c r="H159" i="1"/>
  <c r="C159" i="1"/>
  <c r="H158" i="1"/>
  <c r="C158" i="1"/>
  <c r="H157" i="1"/>
  <c r="C157" i="1"/>
  <c r="H156" i="1"/>
  <c r="C156" i="1"/>
  <c r="H155" i="1"/>
  <c r="C155" i="1"/>
  <c r="H154" i="1"/>
  <c r="C154" i="1"/>
  <c r="H153" i="1"/>
  <c r="C153" i="1"/>
  <c r="H152" i="1"/>
  <c r="C152" i="1"/>
  <c r="H151" i="1"/>
  <c r="C151" i="1"/>
  <c r="H150" i="1"/>
  <c r="C150" i="1"/>
  <c r="H149" i="1"/>
  <c r="C149" i="1"/>
  <c r="H148" i="1"/>
  <c r="C148" i="1"/>
  <c r="H147" i="1"/>
  <c r="C147" i="1"/>
  <c r="H146" i="1"/>
  <c r="C146" i="1"/>
  <c r="H145" i="1"/>
  <c r="C145" i="1"/>
  <c r="H144" i="1"/>
  <c r="C144" i="1"/>
  <c r="H143" i="1"/>
  <c r="C143" i="1"/>
  <c r="H142" i="1"/>
  <c r="C142" i="1"/>
  <c r="H141" i="1"/>
  <c r="C141" i="1"/>
  <c r="H140" i="1"/>
  <c r="C140" i="1"/>
  <c r="H139" i="1"/>
  <c r="C139" i="1"/>
  <c r="H138" i="1"/>
  <c r="C138" i="1"/>
  <c r="H137" i="1"/>
  <c r="C137" i="1"/>
  <c r="H136" i="1"/>
  <c r="C136" i="1"/>
  <c r="H135" i="1"/>
  <c r="C135" i="1"/>
  <c r="H134" i="1"/>
  <c r="C134" i="1"/>
  <c r="H133" i="1"/>
  <c r="C133" i="1"/>
  <c r="H132" i="1"/>
  <c r="C132" i="1"/>
  <c r="H131" i="1"/>
  <c r="C131" i="1"/>
  <c r="H130" i="1"/>
  <c r="C130" i="1"/>
  <c r="H129" i="1"/>
  <c r="C129" i="1"/>
  <c r="H128" i="1"/>
  <c r="C128" i="1"/>
  <c r="H127" i="1"/>
  <c r="C127" i="1"/>
  <c r="H126" i="1"/>
  <c r="C126" i="1"/>
  <c r="H125" i="1"/>
  <c r="C125" i="1"/>
  <c r="H124" i="1"/>
  <c r="C124" i="1"/>
  <c r="H123" i="1"/>
  <c r="C123" i="1"/>
  <c r="H122" i="1"/>
  <c r="C122" i="1"/>
  <c r="H121" i="1"/>
  <c r="C121" i="1"/>
  <c r="H120" i="1"/>
  <c r="C120" i="1"/>
  <c r="H119" i="1"/>
  <c r="C119" i="1"/>
  <c r="H118" i="1"/>
  <c r="C118" i="1"/>
  <c r="H117" i="1"/>
  <c r="C117" i="1"/>
  <c r="H116" i="1"/>
  <c r="C116" i="1"/>
  <c r="H115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C105" i="1"/>
  <c r="H104" i="1"/>
  <c r="C104" i="1"/>
  <c r="H103" i="1"/>
  <c r="C103" i="1"/>
  <c r="H102" i="1"/>
  <c r="C102" i="1"/>
  <c r="H101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C74" i="1"/>
  <c r="H73" i="1"/>
  <c r="C73" i="1"/>
  <c r="H72" i="1"/>
  <c r="C72" i="1"/>
  <c r="H71" i="1"/>
  <c r="C71" i="1"/>
  <c r="H70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7" i="1"/>
  <c r="H46" i="1"/>
  <c r="C46" i="1"/>
  <c r="H45" i="1"/>
  <c r="C45" i="1"/>
  <c r="H44" i="1"/>
  <c r="C44" i="1"/>
  <c r="H43" i="1"/>
  <c r="C43" i="1"/>
  <c r="H42" i="1"/>
  <c r="C42" i="1"/>
  <c r="H41" i="1"/>
  <c r="C41" i="1"/>
  <c r="H40" i="1"/>
  <c r="C40" i="1"/>
  <c r="H39" i="1"/>
  <c r="C39" i="1"/>
  <c r="H38" i="1"/>
  <c r="C38" i="1"/>
  <c r="H37" i="1"/>
  <c r="C37" i="1"/>
  <c r="H36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H5" i="1"/>
  <c r="C5" i="1"/>
  <c r="H4" i="1"/>
  <c r="C4" i="1"/>
  <c r="H3" i="1"/>
  <c r="C3" i="1"/>
  <c r="H2" i="1"/>
</calcChain>
</file>

<file path=xl/sharedStrings.xml><?xml version="1.0" encoding="utf-8"?>
<sst xmlns="http://schemas.openxmlformats.org/spreadsheetml/2006/main" count="1210" uniqueCount="500">
  <si>
    <t>Название видео</t>
  </si>
  <si>
    <t>Дата публикации</t>
  </si>
  <si>
    <t>Перерыв</t>
  </si>
  <si>
    <t>Длительность, мин</t>
  </si>
  <si>
    <t>Просмотров в 2020, млн</t>
  </si>
  <si>
    <t>Просмотров в 2025, млн.</t>
  </si>
  <si>
    <t>Лайков, тыс</t>
  </si>
  <si>
    <t>% лайков</t>
  </si>
  <si>
    <t>тип видео</t>
  </si>
  <si>
    <t>Герой</t>
  </si>
  <si>
    <t>Тип героя</t>
  </si>
  <si>
    <t>Баста - о Немагии и своей зарплате. Большое интервью</t>
  </si>
  <si>
    <t>-</t>
  </si>
  <si>
    <t>Интервью</t>
  </si>
  <si>
    <t>Василий Вакуленко</t>
  </si>
  <si>
    <t>Музыкант</t>
  </si>
  <si>
    <t>.</t>
  </si>
  <si>
    <t>L'One - о баттле с Оксимироном, Украине и Фараоне</t>
  </si>
  <si>
    <t>L'One, Леван Горозия</t>
  </si>
  <si>
    <t>Шнур - об Алисе, Познере и рэпе / Интервью без цензуры</t>
  </si>
  <si>
    <t>Сергей Шнуров</t>
  </si>
  <si>
    <t>Ресторатор - об Оксимироне, цензуре и бабле</t>
  </si>
  <si>
    <t>Ресторатор, versus battle</t>
  </si>
  <si>
    <t>Амиран (Дневник Хача) - сколько он зарабатывает / Большое интервью</t>
  </si>
  <si>
    <t>Амиран</t>
  </si>
  <si>
    <t>Блогер</t>
  </si>
  <si>
    <t>Ильич (Little Big) - о Киркорове и худшем видео в истории / Большое интервью</t>
  </si>
  <si>
    <t>Илья Прусикин</t>
  </si>
  <si>
    <t>Илья Найшуллер - о Ленинграде, Ла-Ла Ленде и Тарантино</t>
  </si>
  <si>
    <t>Илья Найшуллер</t>
  </si>
  <si>
    <t>Режиссёр</t>
  </si>
  <si>
    <t>Соболев - о Путине, митингах и сексе / Интервью без цензуры</t>
  </si>
  <si>
    <t>Николай Соболев</t>
  </si>
  <si>
    <t>Иван Дорн - об оттепели и Егоре Криде / Большое интервью</t>
  </si>
  <si>
    <t>Иван Дорн</t>
  </si>
  <si>
    <t>Навальный - о революции, Кавказе и Спартаке (English subs)</t>
  </si>
  <si>
    <t>Алексей Навальный</t>
  </si>
  <si>
    <t>Политик</t>
  </si>
  <si>
    <t>Noize MC - о провале на Версусе, Первом канале и Хованском / Большое интервью</t>
  </si>
  <si>
    <t>Noize MC</t>
  </si>
  <si>
    <t>Гуф - о героине, разводе и новой жизни / Откровенное интервью</t>
  </si>
  <si>
    <t>Алексей Долматов</t>
  </si>
  <si>
    <t>BadComedian - о Бондарчуке, Саше Грей и 10 лучших русских фильмах / Большое интервью</t>
  </si>
  <si>
    <t>Евгений Баженов</t>
  </si>
  <si>
    <t>Максим Фадеев - о конфликте с Эрнстом и русском рэпе / Большое интервью</t>
  </si>
  <si>
    <t>Максим Фадеев</t>
  </si>
  <si>
    <t>Продюсер</t>
  </si>
  <si>
    <t>Влади (Каста) - о Навальном, новом альбоме и Максе Корже</t>
  </si>
  <si>
    <t>Влади, группа Каста</t>
  </si>
  <si>
    <t>Дмитрий Маликов - о Хованском, Версусе и жизни после славы</t>
  </si>
  <si>
    <t>Дмитрий Маликов</t>
  </si>
  <si>
    <t xml:space="preserve">Скриптонит - большое откровенное интервью </t>
  </si>
  <si>
    <t>Адиль Жалелов</t>
  </si>
  <si>
    <t>Тиньков - о Путине, Навальном и телках</t>
  </si>
  <si>
    <t>Олег Тиньков</t>
  </si>
  <si>
    <t>Бизнесмен</t>
  </si>
  <si>
    <t>Юрий Быков - о "Методе", Хабенском и BadComedian</t>
  </si>
  <si>
    <t>Юрий Быков</t>
  </si>
  <si>
    <t>Чичваркин #1 - о Медведеве, контрабанде и дружбе с Сурковым</t>
  </si>
  <si>
    <t>Евгений Чичваркин</t>
  </si>
  <si>
    <t>Чичваркин #2 - об Украине, Навальном и возвращении домой</t>
  </si>
  <si>
    <t>Александр Паль - о "Горько", Бодрове и самой жесткой драке</t>
  </si>
  <si>
    <t>Александр Паль</t>
  </si>
  <si>
    <t>Актёр</t>
  </si>
  <si>
    <t>Ходорковский - об олигархах, Ельцине и тюрьме / Khodorkovsky (English subs)</t>
  </si>
  <si>
    <t>Михаил Ходорковский</t>
  </si>
  <si>
    <t>Jah Khalib - о деньгах, религии и Оксимироне</t>
  </si>
  <si>
    <t xml:space="preserve">Jah Khalib </t>
  </si>
  <si>
    <t>Гнойный - большое интервью после батла</t>
  </si>
  <si>
    <t>Вячеслав Мошнов</t>
  </si>
  <si>
    <t>Жириновский - о драках, мемах и фашизме</t>
  </si>
  <si>
    <t>Владимир Жириновский</t>
  </si>
  <si>
    <t>Роднянский - о Бондарчуке, "Оскаре" и киногонорарах</t>
  </si>
  <si>
    <t>Александр Роднянский</t>
  </si>
  <si>
    <t>Мартиросян - о рэпе, Хованском и танце с Медведевым</t>
  </si>
  <si>
    <t>Гарик Мартиросян</t>
  </si>
  <si>
    <t>Комик</t>
  </si>
  <si>
    <t xml:space="preserve">Нейромонах Феофан - кто он на самом деле </t>
  </si>
  <si>
    <t>Феофан</t>
  </si>
  <si>
    <t>Сергей Бодров - главный русский супергерой</t>
  </si>
  <si>
    <t>Фильм</t>
  </si>
  <si>
    <t>Сергей Бодров</t>
  </si>
  <si>
    <t>Хлебников - лучший русский фильм-2017</t>
  </si>
  <si>
    <t>Борис Хлебников</t>
  </si>
  <si>
    <t>Парфенов - о преемнике, Серебренникове и мате</t>
  </si>
  <si>
    <t>Леонид Парфёнов</t>
  </si>
  <si>
    <t>Журналист</t>
  </si>
  <si>
    <t>Face - почему от него фанатеет молодежь</t>
  </si>
  <si>
    <t>Иван Дрёмин</t>
  </si>
  <si>
    <t>Познер - о цензуре, страхе и Путине</t>
  </si>
  <si>
    <t>Владимир Познер</t>
  </si>
  <si>
    <t>Собчак - о Навальном, крестном и выборах</t>
  </si>
  <si>
    <t>Ксения Собчак</t>
  </si>
  <si>
    <t>Артемий Лебедев - магистр мата и отец 10 детей</t>
  </si>
  <si>
    <t>Артемий Лебедев</t>
  </si>
  <si>
    <t>Дизайнер</t>
  </si>
  <si>
    <t>Шевчук - о батле с Путиным и войне в Чечне</t>
  </si>
  <si>
    <t>Юрий Шевчук</t>
  </si>
  <si>
    <t>Слепаков - о "Нашей Russia" и современной России</t>
  </si>
  <si>
    <t>Семён Слепаков</t>
  </si>
  <si>
    <t>Feduk - автор главного хита этой осени</t>
  </si>
  <si>
    <t>Feduk</t>
  </si>
  <si>
    <t>Петров - о BadComedian и лучшем русском режиссере</t>
  </si>
  <si>
    <t>Александр Петров</t>
  </si>
  <si>
    <t>Человек после войны / Man after war</t>
  </si>
  <si>
    <t>Олег Ситников</t>
  </si>
  <si>
    <t>Война</t>
  </si>
  <si>
    <t>Новая Россия: The Hatters, Аксенова, Покрас Лампас, Пязок</t>
  </si>
  <si>
    <t>Молодые артисты</t>
  </si>
  <si>
    <t>Россия</t>
  </si>
  <si>
    <t>Ройзман - о предателях и легалайзе</t>
  </si>
  <si>
    <t>Евгений Ройзман</t>
  </si>
  <si>
    <t>Невзоров - о Фараоне и ориентации Милонова</t>
  </si>
  <si>
    <t>Александр Невзоров</t>
  </si>
  <si>
    <t>Грудинин: Сталин наш лучший лидер за 100 лет</t>
  </si>
  <si>
    <t>Павел Грудинин</t>
  </si>
  <si>
    <t>Поперечный - о цензуре, геях и чувствах верующих</t>
  </si>
  <si>
    <t>Данила Поперечный</t>
  </si>
  <si>
    <t>Серебряков - об эмиграции и законе подлецов (English subs)</t>
  </si>
  <si>
    <t>Алексей Серебряков</t>
  </si>
  <si>
    <t>Агутин - о пьянстве, мемах и доме в Америке</t>
  </si>
  <si>
    <t>Леонид Агутин</t>
  </si>
  <si>
    <t>Пошлая Молли - рок-звезда поколения соцсетей</t>
  </si>
  <si>
    <t>Кирилл Бледный</t>
  </si>
  <si>
    <t>Венедиктов - Путин, Путин, Леся, Путин</t>
  </si>
  <si>
    <t>Алексей Венедиктов</t>
  </si>
  <si>
    <t>Историк</t>
  </si>
  <si>
    <t>MTV - главный канал нашего детства</t>
  </si>
  <si>
    <t>MTV</t>
  </si>
  <si>
    <t>Телеканал</t>
  </si>
  <si>
    <t>Цекало - «Норд-Ост», маньяки, выборы</t>
  </si>
  <si>
    <t>Александр Цекало</t>
  </si>
  <si>
    <t>Олег ЛСП - о себе и Роме Англичанине</t>
  </si>
  <si>
    <t>Олег ЛСП</t>
  </si>
  <si>
    <t>Шило - о Кровостоке, психушке и совке</t>
  </si>
  <si>
    <t>Антон Черняк</t>
  </si>
  <si>
    <t xml:space="preserve">Хабенский - «Метод-2» и Брэд Питт </t>
  </si>
  <si>
    <t>Константин Хабенский</t>
  </si>
  <si>
    <t>Балабанов - гениальный русский режиссер</t>
  </si>
  <si>
    <t>Алексей Балабанов</t>
  </si>
  <si>
    <t>Колокольников / Kolokolnikov - Russian from Games of Thrones</t>
  </si>
  <si>
    <t>Юрий Колокольников</t>
  </si>
  <si>
    <t>Бледный - наркота, смерть, спасение</t>
  </si>
  <si>
    <t>Андрей Бледный</t>
  </si>
  <si>
    <t>Ефремов - жить в России и кайфовать</t>
  </si>
  <si>
    <t>Михаил Ефремов</t>
  </si>
  <si>
    <t>Сергей Супонев - друг всех детей</t>
  </si>
  <si>
    <t>Сергей Супонев</t>
  </si>
  <si>
    <t>Телеведущий</t>
  </si>
  <si>
    <t>Доренко - о русском народе, Путине и деньгах</t>
  </si>
  <si>
    <t>Сергей Доренко</t>
  </si>
  <si>
    <t xml:space="preserve">Ивлеева - про Элджея, секс и пластику </t>
  </si>
  <si>
    <t>Настя Ивлеева</t>
  </si>
  <si>
    <t xml:space="preserve">Лимонов - смерть, Навальный, устрицы </t>
  </si>
  <si>
    <t>Эдуард Лимонов</t>
  </si>
  <si>
    <t>Писатель</t>
  </si>
  <si>
    <t>Белый - сроки за мемы, Версус, Поперечный</t>
  </si>
  <si>
    <t>Руслан Белый</t>
  </si>
  <si>
    <t>Johnyboy - жизнь после поражения от Оксимирона</t>
  </si>
  <si>
    <t>Джонибой</t>
  </si>
  <si>
    <t>Нагиев - пенсии, стих в Кремле</t>
  </si>
  <si>
    <t>Дмитрий Нагиев</t>
  </si>
  <si>
    <t>Кинчев - чувства верующих, самогон, рок-н-ролл</t>
  </si>
  <si>
    <t>Константин Кинчев</t>
  </si>
  <si>
    <t>Pharaoh - суки, слава, стиль</t>
  </si>
  <si>
    <t>Глеб Голубин</t>
  </si>
  <si>
    <t xml:space="preserve">Толоконникова - бисексуальность, FACE, тюрьма </t>
  </si>
  <si>
    <t>Надежда Толоконникова</t>
  </si>
  <si>
    <t>Художник</t>
  </si>
  <si>
    <t>Чача - Санта-Барбара, Россия, Америка</t>
  </si>
  <si>
    <t>Чача</t>
  </si>
  <si>
    <t>GONE.Fludd - главное рэп-открытие года</t>
  </si>
  <si>
    <t>Гон Флад</t>
  </si>
  <si>
    <t>Новый русский юмор: Гудков, Соболев, Satyr</t>
  </si>
  <si>
    <t>Русский юмор</t>
  </si>
  <si>
    <t>Олег Табаков: как он воспитывал свободных людей</t>
  </si>
  <si>
    <t>Олег Табаков</t>
  </si>
  <si>
    <t xml:space="preserve">Михалков - власть, гимн, BadComedian </t>
  </si>
  <si>
    <t>Никита Михалков</t>
  </si>
  <si>
    <t>Бурунов - ЦСКА, Ди Каприо, психотерапевт</t>
  </si>
  <si>
    <t>Сергей Бурунов</t>
  </si>
  <si>
    <t>Киселев - брат в США, племянник на войне, пенсия</t>
  </si>
  <si>
    <t>Дмитрий Киселёв</t>
  </si>
  <si>
    <t>Первый рок-фест в СССР / First rock festival in Soviet Union</t>
  </si>
  <si>
    <t>Рок музыка</t>
  </si>
  <si>
    <t xml:space="preserve">Гордон - Украина, Россия, Ukraine, Russia </t>
  </si>
  <si>
    <t>Дмитрий Гордон</t>
  </si>
  <si>
    <t>Идов - чекисты, Монеточка, застой</t>
  </si>
  <si>
    <t>Михаил Идов</t>
  </si>
  <si>
    <t xml:space="preserve">Айсултан / Aisultan - Star Music Video Director at 22 </t>
  </si>
  <si>
    <t>Айсултан Сеитов</t>
  </si>
  <si>
    <t>Таир Мамедов - почему он эмигрировал из России</t>
  </si>
  <si>
    <t>Таир Мамедов</t>
  </si>
  <si>
    <t xml:space="preserve">Русский Голливуд / Russian Hollywood </t>
  </si>
  <si>
    <t>США</t>
  </si>
  <si>
    <t>Страна</t>
  </si>
  <si>
    <t>Колыма - родина нашего страха / Kolyma - Birthplace of Our Fear</t>
  </si>
  <si>
    <t>Колыма</t>
  </si>
  <si>
    <t>Русская Замбия / Russian Zambia</t>
  </si>
  <si>
    <t>Замбия</t>
  </si>
  <si>
    <t>Давидыч - огромное интервью о жизни после тюрьмы</t>
  </si>
  <si>
    <t>Эрик Китуашвили</t>
  </si>
  <si>
    <t>Алексей Иванов - о сытой Москве и небесном Челябинске</t>
  </si>
  <si>
    <t>Алексей Иванов</t>
  </si>
  <si>
    <t>Егор Крид - уход из Black Star и звонок Поперечному</t>
  </si>
  <si>
    <t>Егор Крид</t>
  </si>
  <si>
    <t>Балагов - ему 27, а он снова на Каннском фестивале</t>
  </si>
  <si>
    <t>Кантемир Балагов</t>
  </si>
  <si>
    <t xml:space="preserve">ГРОТ - рэп о том, как живет Россия </t>
  </si>
  <si>
    <t>Группа ГРОТ</t>
  </si>
  <si>
    <t xml:space="preserve">Беслан. Помни / Beslan. Remember </t>
  </si>
  <si>
    <t>Беслан</t>
  </si>
  <si>
    <t>Реутов ТВ: понять Россию через юмор</t>
  </si>
  <si>
    <t>Реутов ТВ</t>
  </si>
  <si>
    <t>Гуриев - пенсионная реформа, демедведизация, доллар</t>
  </si>
  <si>
    <t>Сергей Гуриев</t>
  </si>
  <si>
    <t>Экономист</t>
  </si>
  <si>
    <t>Нурлан Сабуров - семья, страх, ЧтоБылоДальше</t>
  </si>
  <si>
    <t>Нурлан Сабуров</t>
  </si>
  <si>
    <t>Порнофильмы - песни о сегодняшней России</t>
  </si>
  <si>
    <t>Группа Порнофильмы</t>
  </si>
  <si>
    <t>Бекмамбетов - реклама в «Елках», BadComedian, дом Диснея</t>
  </si>
  <si>
    <t>Тимур Бекмамбетов</t>
  </si>
  <si>
    <t>Батыгин - русская звезда мировой науки</t>
  </si>
  <si>
    <t>Константин Батыгин</t>
  </si>
  <si>
    <t>Учёный</t>
  </si>
  <si>
    <t>Долгополов - депрессия, политика, секс втроем</t>
  </si>
  <si>
    <t>Александр Долгополов</t>
  </si>
  <si>
    <t>Бардаш - почему распались «Грибы»? Первое большое интервью</t>
  </si>
  <si>
    <t>Юрий Бардаш</t>
  </si>
  <si>
    <t>Антоха. Путешествие из Магадана в Европу / Journey from Magadan to Europe</t>
  </si>
  <si>
    <t>Португалия</t>
  </si>
  <si>
    <t xml:space="preserve">Щербаков - спецназ, панк-рок, любовь </t>
  </si>
  <si>
    <t>Алексей Щербаков</t>
  </si>
  <si>
    <t xml:space="preserve">ВИЧ в России / HIV in Russia </t>
  </si>
  <si>
    <t>ВИЧ</t>
  </si>
  <si>
    <t>Андрей Колесников — летописец Путина</t>
  </si>
  <si>
    <t>Колесников</t>
  </si>
  <si>
    <t>Лапенко – новая звезда русского интернета</t>
  </si>
  <si>
    <t>Антон Лапенко</t>
  </si>
  <si>
    <t>Anacondaz – про Россию и Родину-мать</t>
  </si>
  <si>
    <t>Группа Anacondaz</t>
  </si>
  <si>
    <t>Ира Горбачева – очень необычная актриса</t>
  </si>
  <si>
    <t>Ирина Горбачёва</t>
  </si>
  <si>
    <t>Как устроена IT-столица мира / Russian Silicon Valley (English subs)</t>
  </si>
  <si>
    <t>Силиконовая долина</t>
  </si>
  <si>
    <t>Деревянко – депрессия, Венесуэла, фрилав</t>
  </si>
  <si>
    <t>Павел Деревянко</t>
  </si>
  <si>
    <t>Камчатка – полуостров, про который забыли</t>
  </si>
  <si>
    <t>Камчатка</t>
  </si>
  <si>
    <t xml:space="preserve">IC3PEAK – music and modern art </t>
  </si>
  <si>
    <t>IC3PEAK</t>
  </si>
  <si>
    <t>Лошак – как оставаться журналистом в 2020 году</t>
  </si>
  <si>
    <t>Андрей Лошак</t>
  </si>
  <si>
    <t>Усович – белорусские протесты и русский стендап</t>
  </si>
  <si>
    <t>Ваня Усович</t>
  </si>
  <si>
    <t>Козырев – любить страну и ненавидеть государство</t>
  </si>
  <si>
    <t>Михаил Козырев</t>
  </si>
  <si>
    <t>Юра Борисов – «новый Петров» и прыжок с обрыва</t>
  </si>
  <si>
    <t>Юра Борисов</t>
  </si>
  <si>
    <t>Глуховский – рок-звезда русской литературы / Russian Rock Star Writer</t>
  </si>
  <si>
    <t>Дмитрий Глуховский</t>
  </si>
  <si>
    <t xml:space="preserve">NEXTA – главное медиа белорусского протеста </t>
  </si>
  <si>
    <t>NEXTA</t>
  </si>
  <si>
    <t>Навальные – интервью после отравления / The Navalniys Post-poisoning (English subs)</t>
  </si>
  <si>
    <t>Монеточка – новая жизнь, новый дом, новый альбом</t>
  </si>
  <si>
    <t>Монеточка</t>
  </si>
  <si>
    <t>MORGENSHTERN – главный шоумен России-2020</t>
  </si>
  <si>
    <t>Алишер Валеев</t>
  </si>
  <si>
    <t>Марков – как живет русская провинция</t>
  </si>
  <si>
    <t>Провинция</t>
  </si>
  <si>
    <t>Антон Долин – стыдные вопросы про кино</t>
  </si>
  <si>
    <t>Антон Долин</t>
  </si>
  <si>
    <t xml:space="preserve">Смирняга – как пересобрать карьеру в юморе </t>
  </si>
  <si>
    <t>Алексей Смирнов</t>
  </si>
  <si>
    <t xml:space="preserve">Птушкин – главный путешественник ютуба </t>
  </si>
  <si>
    <t>Антон Птушкин</t>
  </si>
  <si>
    <t xml:space="preserve">Сигарев – очень дерзкий режиссер </t>
  </si>
  <si>
    <t>Василий Сигарев</t>
  </si>
  <si>
    <t>Бортич – протесты и рок-н-ролл</t>
  </si>
  <si>
    <t>Саша Бортич</t>
  </si>
  <si>
    <t>Чебатков – стендап для мозга</t>
  </si>
  <si>
    <t>Евгений Чебатков</t>
  </si>
  <si>
    <t>Ивангай – где он пропадал</t>
  </si>
  <si>
    <t>Ивангай</t>
  </si>
  <si>
    <t>Как просвещение может менять провинцию</t>
  </si>
  <si>
    <t>Павлов-Андреевич – из телевизора в акционизм</t>
  </si>
  <si>
    <t>Федор Павлов-Андреевич</t>
  </si>
  <si>
    <t>Ирина Кайратовна – новые звезды из Казахстана</t>
  </si>
  <si>
    <t>Ирина Кайратовна</t>
  </si>
  <si>
    <t>Animal Джаz – мировой стрит-арт и русская музыка</t>
  </si>
  <si>
    <t>Александр Красовицкий</t>
  </si>
  <si>
    <t>Тима Белорусских – приговор, дочь, Беларусь</t>
  </si>
  <si>
    <t>Тима Белорусских</t>
  </si>
  <si>
    <t>Гордеева – голос русской боли</t>
  </si>
  <si>
    <t>Катерина Гордеева</t>
  </si>
  <si>
    <t>Орлов – комедия русской хтони</t>
  </si>
  <si>
    <t>Сергей Орлов</t>
  </si>
  <si>
    <t>Гордон – от «Закрытого показа» до «Мужское/Женское»</t>
  </si>
  <si>
    <t>Loqiemean – другой рэп</t>
  </si>
  <si>
    <t>Роман Худяков</t>
  </si>
  <si>
    <t>Усачев уехал из России. Почему?</t>
  </si>
  <si>
    <t>Руслан Усачев</t>
  </si>
  <si>
    <t>Slava Marlow – суперуспех и депрессия в 21 год</t>
  </si>
  <si>
    <t>Артём Готлиб</t>
  </si>
  <si>
    <t>Ширли-мырли – недооцененный шедевр про 90-е</t>
  </si>
  <si>
    <t>Ширли-Мырли</t>
  </si>
  <si>
    <t>Комиссаренко – новая жизнь после протестов в Беларуси</t>
  </si>
  <si>
    <t>Слава Комиссаренко</t>
  </si>
  <si>
    <t>Почему в России пытают</t>
  </si>
  <si>
    <t>Заключённые тюрем</t>
  </si>
  <si>
    <t>Масяня – легенда русского интернета</t>
  </si>
  <si>
    <t>Олег Куваев</t>
  </si>
  <si>
    <t>Мультипликатор</t>
  </si>
  <si>
    <t>Как жить, если лишают родины</t>
  </si>
  <si>
    <t>Эмиграция и репрессии</t>
  </si>
  <si>
    <t>Кватания – из чего получаются клипы и кино</t>
  </si>
  <si>
    <t>Ладо Кватания</t>
  </si>
  <si>
    <t>Акунин – что происходит с Россией</t>
  </si>
  <si>
    <t>Борис Акунин</t>
  </si>
  <si>
    <t>Эйдельман – как устроена диктатура</t>
  </si>
  <si>
    <t>Тамара Эйдельман</t>
  </si>
  <si>
    <t>Face – многое изменилось</t>
  </si>
  <si>
    <t>Человек во время войны</t>
  </si>
  <si>
    <t>Война, беженцы</t>
  </si>
  <si>
    <t>Машкова – как война разделяет семьи</t>
  </si>
  <si>
    <t>Мария Машкова</t>
  </si>
  <si>
    <t>Тиньков – болезнь и война</t>
  </si>
  <si>
    <t xml:space="preserve">Романов – комики во время войны </t>
  </si>
  <si>
    <t>Дмитрий Романов</t>
  </si>
  <si>
    <t>ещенепознер – до и во время войны</t>
  </si>
  <si>
    <t>Николай Солодовников</t>
  </si>
  <si>
    <t>Яшин – быть против Путина, но оставаться в России</t>
  </si>
  <si>
    <t>Илья Яшин</t>
  </si>
  <si>
    <t>Серебренников – власть, арест, война</t>
  </si>
  <si>
    <t>Кирилл Серебренников</t>
  </si>
  <si>
    <t>Баунов – что происходит с Россией</t>
  </si>
  <si>
    <t>Александр Баунов</t>
  </si>
  <si>
    <t>Молочников – когда тебя отменяют в России</t>
  </si>
  <si>
    <t>Александр Молочников</t>
  </si>
  <si>
    <t>Маша Гессен – стыдные вопросы про Америку</t>
  </si>
  <si>
    <t>Маша Гессен</t>
  </si>
  <si>
    <t xml:space="preserve">Пропаганда – топливо войны </t>
  </si>
  <si>
    <t>Пропаганда</t>
  </si>
  <si>
    <t>Noize MC – война и новая жизнь</t>
  </si>
  <si>
    <t>Иван Алексеев</t>
  </si>
  <si>
    <t>Лобков – Чечня и Украина, журналистика и пропаганда</t>
  </si>
  <si>
    <t>Павел Лобков</t>
  </si>
  <si>
    <t>Муратов – что происходит с Россией</t>
  </si>
  <si>
    <t>Дмитрий Муратов</t>
  </si>
  <si>
    <t>Вера Полозкова – поэзия и война</t>
  </si>
  <si>
    <t>Вера Полозкова</t>
  </si>
  <si>
    <t>Поэт</t>
  </si>
  <si>
    <t>Парфенов – что происходит с Россией</t>
  </si>
  <si>
    <t>Разговор с тем, кто поддерживает армию России</t>
  </si>
  <si>
    <t>Оскар Кучера</t>
  </si>
  <si>
    <t>Певчих – что коррупция сделала с Россией</t>
  </si>
  <si>
    <t>Мария Певчих</t>
  </si>
  <si>
    <t>Чиков – простые вопросы о законах</t>
  </si>
  <si>
    <t>Павел Чиков</t>
  </si>
  <si>
    <t>Юрист, правозащитник</t>
  </si>
  <si>
    <t>Кузнецов – война и Фантастические твари</t>
  </si>
  <si>
    <t>Александр Кузнецов</t>
  </si>
  <si>
    <t>Либеров – как творить в несвободной стране</t>
  </si>
  <si>
    <t>Роман Либеров</t>
  </si>
  <si>
    <t>Каспаров – что происходит с Россией</t>
  </si>
  <si>
    <t>Гарри Каспаров</t>
  </si>
  <si>
    <t>Пажитнов – создатель «Тетриса»</t>
  </si>
  <si>
    <t>Алексей Пажитнов</t>
  </si>
  <si>
    <t>программист</t>
  </si>
  <si>
    <t>Троянова – русская актриса во время войны</t>
  </si>
  <si>
    <t>Яна Троянова</t>
  </si>
  <si>
    <t>Костомаров – Эпидемия, Netflix, новая жизнь</t>
  </si>
  <si>
    <t>Павел Костомаров</t>
  </si>
  <si>
    <t>Лигалайз – от «вне политики» до эмиграции</t>
  </si>
  <si>
    <t>Андрей Меньшиков</t>
  </si>
  <si>
    <t>Костюченко – история современной России</t>
  </si>
  <si>
    <t>Елена Костюченко</t>
  </si>
  <si>
    <t>Эллен Шейдлин – русская звезда мирового арта</t>
  </si>
  <si>
    <t>Эллен Шейдлин</t>
  </si>
  <si>
    <t>Задоров – русский хоккеист, который не молчит</t>
  </si>
  <si>
    <t>Никита Задоров</t>
  </si>
  <si>
    <t>Спортсмен</t>
  </si>
  <si>
    <t>Верзилов – внутри войны</t>
  </si>
  <si>
    <t>Петр Верзилов</t>
  </si>
  <si>
    <t>Вика и Вадим Цыгановы, которые поддерживают армию России</t>
  </si>
  <si>
    <t>Вика Цыганова</t>
  </si>
  <si>
    <t>АИГЕЛ – как создается музыка</t>
  </si>
  <si>
    <t>Айгель Гайсина</t>
  </si>
  <si>
    <t>Стыдные вопросы про Северную Корею</t>
  </si>
  <si>
    <t>Северная Корея</t>
  </si>
  <si>
    <t>Чапарян – плохой и хороший стендап</t>
  </si>
  <si>
    <t>Артур Чапарян</t>
  </si>
  <si>
    <t xml:space="preserve">Шмыкова – когда ты против, а семья – за </t>
  </si>
  <si>
    <t>Варвара Шмыкова</t>
  </si>
  <si>
    <t>Джурабаев – из Таджикистана в голливудское кино</t>
  </si>
  <si>
    <t>Джама Джурабаев</t>
  </si>
  <si>
    <t>Кравченко и Дудь в Детройте: гетто, спорт, Эминем</t>
  </si>
  <si>
    <t>Виктор Кравченко</t>
  </si>
  <si>
    <t>Штефанов – новая звезда политического ютуба</t>
  </si>
  <si>
    <t>Александр Штефанов</t>
  </si>
  <si>
    <t>Хамиль (Каста) – жизнь после остановки сердца</t>
  </si>
  <si>
    <t>Андрей Пасечный</t>
  </si>
  <si>
    <t>Айрапетов – новая звезда русского стендапа</t>
  </si>
  <si>
    <t>Андрей Айрапетов</t>
  </si>
  <si>
    <t>Кровосток – разговор с легендами</t>
  </si>
  <si>
    <t>Майя Санду – интервью с президентом Молдовы</t>
  </si>
  <si>
    <t>Майа Санду</t>
  </si>
  <si>
    <t>Простые вопросы про обезьян</t>
  </si>
  <si>
    <t>Софья Долотовская</t>
  </si>
  <si>
    <t>Ходорковский – девяностые и «Предатели»</t>
  </si>
  <si>
    <t>Раевский – как интересно рассказывать о прошлом</t>
  </si>
  <si>
    <t>Владимир Раевский</t>
  </si>
  <si>
    <t>Стыдные вопросы про музыку</t>
  </si>
  <si>
    <t xml:space="preserve">Анна Виленская </t>
  </si>
  <si>
    <t>Музыковед</t>
  </si>
  <si>
    <t>Лебедев – большой разговор</t>
  </si>
  <si>
    <t>Яшин – интервью после тюрьмы</t>
  </si>
  <si>
    <t>Техас – новое место силы Америки</t>
  </si>
  <si>
    <t>Техас</t>
  </si>
  <si>
    <t>Стыдные вопросы про Америку</t>
  </si>
  <si>
    <t>Иван Курилла</t>
  </si>
  <si>
    <t xml:space="preserve">Невероятный разговор о книгах </t>
  </si>
  <si>
    <t>Армен Захарян</t>
  </si>
  <si>
    <t>Роднянский – когда и как заканчивать войну</t>
  </si>
  <si>
    <t>Лолаева – как пережить травлю и смерть любимого человека</t>
  </si>
  <si>
    <t>Ариана Лолаева</t>
  </si>
  <si>
    <t>Самая известная русская группа в мире прямо сейчас</t>
  </si>
  <si>
    <t>Александр Шиколай</t>
  </si>
  <si>
    <t>Егор Жуков – куда и почему он пропал</t>
  </si>
  <si>
    <t>Егор Жуков</t>
  </si>
  <si>
    <t>Стыдные вопросы про Китай</t>
  </si>
  <si>
    <t>Китай</t>
  </si>
  <si>
    <t>Волков – что происходит с ФБК</t>
  </si>
  <si>
    <t>Леонид Волков</t>
  </si>
  <si>
    <t>Ицык Цыпер – первое интервью с автором «Дымка»</t>
  </si>
  <si>
    <t>Ицык Цыпер</t>
  </si>
  <si>
    <t>Потап – война, хейт, Настя, новая жизнь</t>
  </si>
  <si>
    <t>Алексей Потапенко</t>
  </si>
  <si>
    <t>Дима Марков – как он жил и от чего умер</t>
  </si>
  <si>
    <t>Дмитрий Марков</t>
  </si>
  <si>
    <t>IC3PEAK – Земфира, фит с Grimes, мексиканские фанаты</t>
  </si>
  <si>
    <t>Ровшан Аскеров – разговор, который вас разозлит</t>
  </si>
  <si>
    <t>Ровшан Аскеров</t>
  </si>
  <si>
    <t>Vadim Key – 22 переезда в поисках дома</t>
  </si>
  <si>
    <t>Вадим Ключник</t>
  </si>
  <si>
    <t>Кукушкин – разговор, который вас подбодрит</t>
  </si>
  <si>
    <t>Никита Кукушкин</t>
  </si>
  <si>
    <t>Ремиш – «Переходный возраст», буллинг, развод</t>
  </si>
  <si>
    <t>Наталья Ремиш</t>
  </si>
  <si>
    <t>продюсер</t>
  </si>
  <si>
    <t>Россия до революции: как ели, пахли, развлекались и разводились</t>
  </si>
  <si>
    <t>Андрей Аксенов</t>
  </si>
  <si>
    <t>Я стал алкоголиком в 28 лет / История обычного человека</t>
  </si>
  <si>
    <t>Ростислав</t>
  </si>
  <si>
    <t>Обычный человек</t>
  </si>
  <si>
    <t>Что не так с Западом? Мигранты, левые, цензура</t>
  </si>
  <si>
    <t>Константин Кисин</t>
  </si>
  <si>
    <t>Что происходит с Европой? Дудь гуляет по Европарламенту</t>
  </si>
  <si>
    <t>Сергей Лагодинский</t>
  </si>
  <si>
    <t>Венедиктов – страх, Симоньян, компромиссы</t>
  </si>
  <si>
    <t>Можно ли поменять родину так быстро?</t>
  </si>
  <si>
    <t>Денис Катаев</t>
  </si>
  <si>
    <t>Подробный разговор о вечеринке Ивлеевой и ее последствиях</t>
  </si>
  <si>
    <t>Николай Васильев (Vacio)</t>
  </si>
  <si>
    <t>Масоны, чума, еда, мода: как жили в Средневековье</t>
  </si>
  <si>
    <t>Михаил Майзульс</t>
  </si>
  <si>
    <t>Макфол – спор про Америку и двойные стандарты</t>
  </si>
  <si>
    <t>Майкл Макфол</t>
  </si>
  <si>
    <t>Посол США</t>
  </si>
  <si>
    <t>Я работаю с опасными преступниками</t>
  </si>
  <si>
    <t>Яна Терре</t>
  </si>
  <si>
    <t>Психолог</t>
  </si>
  <si>
    <t>Невзоров – интервью с русофобом</t>
  </si>
  <si>
    <t>Чипы Маска, восстание машин и лекарство от рака</t>
  </si>
  <si>
    <t>Андрей Дороничев</t>
  </si>
  <si>
    <t xml:space="preserve">Из Воронежа – в Голливуд: зарплаты, сериалы, Леди Гага </t>
  </si>
  <si>
    <t>Лена Гликсон</t>
  </si>
  <si>
    <t>Композитор</t>
  </si>
  <si>
    <t>Я 25 лет изучаю Путина</t>
  </si>
  <si>
    <t>Роман Баданин</t>
  </si>
  <si>
    <t>Киевстонер – Украина, ТЦК, братья из России</t>
  </si>
  <si>
    <t>Альберт Васильев</t>
  </si>
  <si>
    <t>Лужков, Путин, взятки, виллы – как делают бизнес в России</t>
  </si>
  <si>
    <t>Шалва Чигиринский</t>
  </si>
  <si>
    <t>Что ранняя слава может сделать с ребенком</t>
  </si>
  <si>
    <t>Юлия Острецова</t>
  </si>
  <si>
    <t>Иван Дорн – русский язык, Украина, Бардаш</t>
  </si>
  <si>
    <t>419 часов</t>
  </si>
  <si>
    <t>2,4 млрд.</t>
  </si>
  <si>
    <t>62 млн.</t>
  </si>
  <si>
    <t>2,6% в среднем</t>
  </si>
  <si>
    <t>Кол-во</t>
  </si>
  <si>
    <t>Программист</t>
  </si>
  <si>
    <t>Другие</t>
  </si>
  <si>
    <t>10,3 млн. подписчиков</t>
  </si>
  <si>
    <t>229 видео</t>
  </si>
  <si>
    <t>2,4 млрд. просмотров</t>
  </si>
  <si>
    <t>Тип героя 2021-2025</t>
  </si>
  <si>
    <t>Спорстмен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</si>
</sst>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/>
    <xf numFmtId="14" fontId="0" fillId="0" borderId="5" xfId="0" applyNumberFormat="1" applyBorder="1"/>
    <xf numFmtId="1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5" xfId="1" applyNumberFormat="1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4" fontId="0" fillId="0" borderId="9" xfId="0" applyNumberFormat="1" applyBorder="1"/>
    <xf numFmtId="1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9" xfId="1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14" fontId="0" fillId="0" borderId="12" xfId="0" applyNumberFormat="1" applyBorder="1"/>
    <xf numFmtId="1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2" xfId="1" applyNumberFormat="1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14" fontId="0" fillId="0" borderId="15" xfId="0" applyNumberFormat="1" applyBorder="1"/>
    <xf numFmtId="1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5" xfId="1" applyNumberFormat="1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14" fontId="0" fillId="0" borderId="18" xfId="0" applyNumberFormat="1" applyBorder="1"/>
    <xf numFmtId="1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0" borderId="18" xfId="1" applyNumberFormat="1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0" xfId="0" applyAlignment="1">
      <alignment horizontal="center"/>
    </xf>
    <xf numFmtId="0" fontId="5" fillId="0" borderId="8" xfId="0" applyFont="1" applyBorder="1"/>
    <xf numFmtId="0" fontId="0" fillId="2" borderId="9" xfId="0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Тип героя интервью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4382591890461411"/>
          <c:y val="0.22799338577910305"/>
          <c:w val="0.51044626754486211"/>
          <c:h val="0.68594828252448137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explosion val="15"/>
          <c:dPt>
            <c:idx val="0"/>
            <c:bubble3D val="0"/>
            <c:spPr>
              <a:solidFill>
                <a:srgbClr val="7030A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23B1-4A75-8382-95CC0EF69F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23B1-4A75-8382-95CC0EF69FA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23B1-4A75-8382-95CC0EF69FA6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23B1-4A75-8382-95CC0EF69FA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23B1-4A75-8382-95CC0EF69FA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B-23B1-4A75-8382-95CC0EF69FA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D-23B1-4A75-8382-95CC0EF69FA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F-23B1-4A75-8382-95CC0EF69FA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11-23B1-4A75-8382-95CC0EF69FA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13-23B1-4A75-8382-95CC0EF69FA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15-23B1-4A75-8382-95CC0EF69FA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17-23B1-4A75-8382-95CC0EF69FA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19-23B1-4A75-8382-95CC0EF69FA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1B-23B1-4A75-8382-95CC0EF69FA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1D-23B1-4A75-8382-95CC0EF69FA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1F-23B1-4A75-8382-95CC0EF69FA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21-23B1-4A75-8382-95CC0EF69FA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3B1-4A75-8382-95CC0EF69FA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3B1-4A75-8382-95CC0EF69FA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3B1-4A75-8382-95CC0EF69FA6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21312E9-093A-42B8-9F6D-A1F5EF122465}" type="CATEGORYNAME">
                      <a:rPr lang="ru-RU">
                        <a:solidFill>
                          <a:srgbClr val="002060"/>
                        </a:solidFill>
                      </a:rPr>
                      <a:pPr>
                        <a:defRPr sz="1400">
                          <a:solidFill>
                            <a:srgbClr val="002060"/>
                          </a:solidFill>
                        </a:defRPr>
                      </a:pPr>
                      <a:t>[ИМЯ КАТЕГОРИИ]</a:t>
                    </a:fld>
                    <a:r>
                      <a:rPr lang="ru-RU" baseline="0">
                        <a:solidFill>
                          <a:srgbClr val="002060"/>
                        </a:solidFill>
                      </a:rPr>
                      <a:t>
</a:t>
                    </a:r>
                    <a:fld id="{6C079705-1445-4C8C-9522-93581C92A56C}" type="PERCENTAGE">
                      <a:rPr lang="ru-RU" baseline="0">
                        <a:solidFill>
                          <a:srgbClr val="002060"/>
                        </a:solidFill>
                      </a:rPr>
                      <a:pPr>
                        <a:defRPr sz="1400">
                          <a:solidFill>
                            <a:srgbClr val="002060"/>
                          </a:solidFill>
                        </a:defRPr>
                      </a:pPr>
                      <a:t>[ПРОЦЕНТ]</a:t>
                    </a:fld>
                    <a:endParaRPr lang="ru-RU" baseline="0">
                      <a:solidFill>
                        <a:srgbClr val="00206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B1-4A75-8382-95CC0EF69FA6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3B1-4A75-8382-95CC0EF69FA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23B1-4A75-8382-95CC0EF69FA6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23B1-4A75-8382-95CC0EF69FA6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23B1-4A75-8382-95CC0EF69FA6}"/>
                </c:ext>
              </c:extLst>
            </c:dLbl>
            <c:dLbl>
              <c:idx val="8"/>
              <c:layout>
                <c:manualLayout>
                  <c:x val="-1.8808635599511681E-2"/>
                  <c:y val="1.2834370834535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3B1-4A75-8382-95CC0EF69FA6}"/>
                </c:ext>
              </c:extLst>
            </c:dLbl>
            <c:dLbl>
              <c:idx val="9"/>
              <c:layout>
                <c:manualLayout>
                  <c:x val="-3.8460664082023796E-2"/>
                  <c:y val="1.519753748058973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3B1-4A75-8382-95CC0EF69FA6}"/>
                </c:ext>
              </c:extLst>
            </c:dLbl>
            <c:dLbl>
              <c:idx val="10"/>
              <c:layout>
                <c:manualLayout>
                  <c:x val="-7.6802395320899761E-2"/>
                  <c:y val="6.980802792321117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3B1-4A75-8382-95CC0EF69FA6}"/>
                </c:ext>
              </c:extLst>
            </c:dLbl>
            <c:dLbl>
              <c:idx val="11"/>
              <c:layout>
                <c:manualLayout>
                  <c:x val="-9.6092697736210791E-2"/>
                  <c:y val="-1.1969191023896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3B1-4A75-8382-95CC0EF69FA6}"/>
                </c:ext>
              </c:extLst>
            </c:dLbl>
            <c:dLbl>
              <c:idx val="12"/>
              <c:layout>
                <c:manualLayout>
                  <c:x val="-0.1032069423631508"/>
                  <c:y val="-3.91508980225639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3B1-4A75-8382-95CC0EF69FA6}"/>
                </c:ext>
              </c:extLst>
            </c:dLbl>
            <c:dLbl>
              <c:idx val="13"/>
              <c:layout>
                <c:manualLayout>
                  <c:x val="-4.3288867157949648E-2"/>
                  <c:y val="-6.10970029269901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3B1-4A75-8382-95CC0EF69FA6}"/>
                </c:ext>
              </c:extLst>
            </c:dLbl>
            <c:dLbl>
              <c:idx val="14"/>
              <c:layout>
                <c:manualLayout>
                  <c:x val="6.2573010151063752E-3"/>
                  <c:y val="-4.9938574432122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3B1-4A75-8382-95CC0EF69FA6}"/>
                </c:ext>
              </c:extLst>
            </c:dLbl>
            <c:dLbl>
              <c:idx val="15"/>
              <c:layout>
                <c:manualLayout>
                  <c:x val="0.11093679324129962"/>
                  <c:y val="-3.31588132635253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3B1-4A75-8382-95CC0EF69FA6}"/>
                </c:ext>
              </c:extLst>
            </c:dLbl>
            <c:dLbl>
              <c:idx val="16"/>
              <c:layout>
                <c:manualLayout>
                  <c:x val="0.10989002743630626"/>
                  <c:y val="-5.752236467823719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3B1-4A75-8382-95CC0EF69F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'16.10.2025'!$A$234:$A$250</c:f>
              <c:strCache>
                <c:ptCount val="17"/>
                <c:pt idx="0">
                  <c:v>Музыкант</c:v>
                </c:pt>
                <c:pt idx="1">
                  <c:v>Журналист</c:v>
                </c:pt>
                <c:pt idx="2">
                  <c:v>Актёр</c:v>
                </c:pt>
                <c:pt idx="3">
                  <c:v>Комик</c:v>
                </c:pt>
                <c:pt idx="4">
                  <c:v>Режиссёр</c:v>
                </c:pt>
                <c:pt idx="5">
                  <c:v>Блогер</c:v>
                </c:pt>
                <c:pt idx="6">
                  <c:v>Политик</c:v>
                </c:pt>
                <c:pt idx="7">
                  <c:v>Бизнесмен</c:v>
                </c:pt>
                <c:pt idx="8">
                  <c:v>Писатель</c:v>
                </c:pt>
                <c:pt idx="9">
                  <c:v>Художник</c:v>
                </c:pt>
                <c:pt idx="10">
                  <c:v>Историк</c:v>
                </c:pt>
                <c:pt idx="11">
                  <c:v>Продюсер</c:v>
                </c:pt>
                <c:pt idx="12">
                  <c:v>Телеведущий</c:v>
                </c:pt>
                <c:pt idx="13">
                  <c:v>Дизайнер</c:v>
                </c:pt>
                <c:pt idx="14">
                  <c:v>Учёный</c:v>
                </c:pt>
                <c:pt idx="15">
                  <c:v>Программист</c:v>
                </c:pt>
                <c:pt idx="16">
                  <c:v>Другие</c:v>
                </c:pt>
              </c:strCache>
            </c:strRef>
          </c:cat>
          <c:val>
            <c:numRef>
              <c:f>'16.10.2025'!$B$234:$B$250</c:f>
              <c:numCache>
                <c:formatCode>General</c:formatCode>
                <c:ptCount val="17"/>
                <c:pt idx="0">
                  <c:v>53</c:v>
                </c:pt>
                <c:pt idx="1">
                  <c:v>25</c:v>
                </c:pt>
                <c:pt idx="2">
                  <c:v>24</c:v>
                </c:pt>
                <c:pt idx="3">
                  <c:v>17</c:v>
                </c:pt>
                <c:pt idx="4">
                  <c:v>16</c:v>
                </c:pt>
                <c:pt idx="5">
                  <c:v>14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23B1-4A75-8382-95CC0EF69FA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Тип героя интервью 2021-2025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4382591890461411"/>
          <c:y val="0.22799338577910305"/>
          <c:w val="0.51044626754486211"/>
          <c:h val="0.68594828252448137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morning" dir="t"/>
            </a:scene3d>
            <a:sp3d prstMaterial="dkEdge">
              <a:bevelT/>
            </a:sp3d>
          </c:spPr>
          <c:explosion val="1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morning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01-0396-4883-8CDD-CABB01759E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morning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03-0396-4883-8CDD-CABB01759E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morning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05-0396-4883-8CDD-CABB01759E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morning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07-0396-4883-8CDD-CABB01759EA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morning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09-0396-4883-8CDD-CABB01759EA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morning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0B-0396-4883-8CDD-CABB01759EA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morning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0D-0396-4883-8CDD-CABB01759EA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morning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0F-0396-4883-8CDD-CABB01759EA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morning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11-0396-4883-8CDD-CABB01759EA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morning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13-0396-4883-8CDD-CABB01759EA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morning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15-0396-4883-8CDD-CABB01759EA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morning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17-0396-4883-8CDD-CABB01759EA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morning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19-0396-4883-8CDD-CABB01759EA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morning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1B-0396-4883-8CDD-CABB01759EA9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morning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1D-0396-4883-8CDD-CABB01759EA9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morning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1F-0396-4883-8CDD-CABB01759EA9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morning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21-0396-4883-8CDD-CABB01759EA9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morning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23-0396-4883-8CDD-CABB01759EA9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morning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25-0396-4883-8CDD-CABB01759EA9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morning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27-0396-4883-8CDD-CABB01759EA9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morning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29-0396-4883-8CDD-CABB01759EA9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morning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2B-0396-4883-8CDD-CABB01759EA9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morning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2D-0396-4883-8CDD-CABB01759EA9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morning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2F-0396-4883-8CDD-CABB01759EA9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morning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31-0396-4883-8CDD-CABB01759EA9}"/>
              </c:ext>
            </c:extLst>
          </c:dPt>
          <c:dLbls>
            <c:dLbl>
              <c:idx val="0"/>
              <c:layout>
                <c:manualLayout>
                  <c:x val="9.1477365813424028E-2"/>
                  <c:y val="2.37864584023682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96-4883-8CDD-CABB01759EA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396-4883-8CDD-CABB01759EA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396-4883-8CDD-CABB01759EA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0396-4883-8CDD-CABB01759EA9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396-4883-8CDD-CABB01759EA9}"/>
                </c:ext>
              </c:extLst>
            </c:dLbl>
            <c:dLbl>
              <c:idx val="5"/>
              <c:layout>
                <c:manualLayout>
                  <c:x val="0"/>
                  <c:y val="0.1116133817341898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96-4883-8CDD-CABB01759EA9}"/>
                </c:ext>
              </c:extLst>
            </c:dLbl>
            <c:dLbl>
              <c:idx val="6"/>
              <c:layout>
                <c:manualLayout>
                  <c:x val="-1.2555716876352301E-2"/>
                  <c:y val="0.1299106574283193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96-4883-8CDD-CABB01759EA9}"/>
                </c:ext>
              </c:extLst>
            </c:dLbl>
            <c:dLbl>
              <c:idx val="7"/>
              <c:layout>
                <c:manualLayout>
                  <c:x val="-7.3540627418634985E-2"/>
                  <c:y val="0.1463782055530357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396-4883-8CDD-CABB01759EA9}"/>
                </c:ext>
              </c:extLst>
            </c:dLbl>
            <c:dLbl>
              <c:idx val="8"/>
              <c:layout>
                <c:manualLayout>
                  <c:x val="-7.3540627418634999E-2"/>
                  <c:y val="0.1445484779836229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396-4883-8CDD-CABB01759EA9}"/>
                </c:ext>
              </c:extLst>
            </c:dLbl>
            <c:dLbl>
              <c:idx val="9"/>
              <c:layout>
                <c:manualLayout>
                  <c:x val="-7.712797509759281E-2"/>
                  <c:y val="0.1372295677059710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96-4883-8CDD-CABB01759EA9}"/>
                </c:ext>
              </c:extLst>
            </c:dLbl>
            <c:dLbl>
              <c:idx val="10"/>
              <c:layout>
                <c:manualLayout>
                  <c:x val="-8.0715322776550608E-2"/>
                  <c:y val="0.1335701125671452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396-4883-8CDD-CABB01759EA9}"/>
                </c:ext>
              </c:extLst>
            </c:dLbl>
            <c:dLbl>
              <c:idx val="11"/>
              <c:layout>
                <c:manualLayout>
                  <c:x val="-0.10941410420821304"/>
                  <c:y val="0.1262512022894934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396-4883-8CDD-CABB01759EA9}"/>
                </c:ext>
              </c:extLst>
            </c:dLbl>
            <c:dLbl>
              <c:idx val="12"/>
              <c:layout>
                <c:manualLayout>
                  <c:x val="-0.10941410420821304"/>
                  <c:y val="0.1042944714565380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396-4883-8CDD-CABB01759EA9}"/>
                </c:ext>
              </c:extLst>
            </c:dLbl>
            <c:dLbl>
              <c:idx val="13"/>
              <c:layout>
                <c:manualLayout>
                  <c:x val="-0.15604962403466452"/>
                  <c:y val="5.30620995129755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396-4883-8CDD-CABB01759EA9}"/>
                </c:ext>
              </c:extLst>
            </c:dLbl>
            <c:dLbl>
              <c:idx val="14"/>
              <c:layout>
                <c:manualLayout>
                  <c:x val="-0.15246227635570669"/>
                  <c:y val="-5.489182708238811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396-4883-8CDD-CABB01759EA9}"/>
                </c:ext>
              </c:extLst>
            </c:dLbl>
            <c:dLbl>
              <c:idx val="15"/>
              <c:layout>
                <c:manualLayout>
                  <c:x val="-0.18654207930580585"/>
                  <c:y val="-5.48918270823884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396-4883-8CDD-CABB01759EA9}"/>
                </c:ext>
              </c:extLst>
            </c:dLbl>
            <c:dLbl>
              <c:idx val="16"/>
              <c:layout>
                <c:manualLayout>
                  <c:x val="-0.17398636242945353"/>
                  <c:y val="-0.1097836541647769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396-4883-8CDD-CABB01759EA9}"/>
                </c:ext>
              </c:extLst>
            </c:dLbl>
            <c:dLbl>
              <c:idx val="17"/>
              <c:layout>
                <c:manualLayout>
                  <c:x val="-0.21344718689798939"/>
                  <c:y val="-0.171994391524817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396-4883-8CDD-CABB01759EA9}"/>
                </c:ext>
              </c:extLst>
            </c:dLbl>
            <c:dLbl>
              <c:idx val="18"/>
              <c:layout>
                <c:manualLayout>
                  <c:x val="-0.11120777804769195"/>
                  <c:y val="-0.1701646639554042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396-4883-8CDD-CABB01759EA9}"/>
                </c:ext>
              </c:extLst>
            </c:dLbl>
            <c:dLbl>
              <c:idx val="19"/>
              <c:layout>
                <c:manualLayout>
                  <c:x val="-3.5873476789578377E-3"/>
                  <c:y val="-0.139059295275384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396-4883-8CDD-CABB01759EA9}"/>
                </c:ext>
              </c:extLst>
            </c:dLbl>
            <c:dLbl>
              <c:idx val="20"/>
              <c:layout>
                <c:manualLayout>
                  <c:x val="4.3048172147493659E-2"/>
                  <c:y val="-0.1683349363859912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396-4883-8CDD-CABB01759EA9}"/>
                </c:ext>
              </c:extLst>
            </c:dLbl>
            <c:dLbl>
              <c:idx val="21"/>
              <c:layout>
                <c:manualLayout>
                  <c:x val="0.14887492867674898"/>
                  <c:y val="-0.1683349363859912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0396-4883-8CDD-CABB01759EA9}"/>
                </c:ext>
              </c:extLst>
            </c:dLbl>
            <c:dLbl>
              <c:idx val="22"/>
              <c:layout>
                <c:manualLayout>
                  <c:x val="0.32465496494568136"/>
                  <c:y val="-0.166505208816578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0396-4883-8CDD-CABB01759EA9}"/>
                </c:ext>
              </c:extLst>
            </c:dLbl>
            <c:dLbl>
              <c:idx val="23"/>
              <c:layout>
                <c:manualLayout>
                  <c:x val="0.24573331600860951"/>
                  <c:y val="-0.1024647438871251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0396-4883-8CDD-CABB01759EA9}"/>
                </c:ext>
              </c:extLst>
            </c:dLbl>
            <c:dLbl>
              <c:idx val="24"/>
              <c:layout>
                <c:manualLayout>
                  <c:x val="0.28160679279818757"/>
                  <c:y val="-2.83607773259007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7905101942817"/>
                      <c:h val="9.015067734497597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1-0396-4883-8CDD-CABB01759E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'16.10.2025'!$A$274:$A$298</c:f>
              <c:strCache>
                <c:ptCount val="25"/>
                <c:pt idx="0">
                  <c:v>Музыкант</c:v>
                </c:pt>
                <c:pt idx="1">
                  <c:v>Журналист</c:v>
                </c:pt>
                <c:pt idx="2">
                  <c:v>Актёр</c:v>
                </c:pt>
                <c:pt idx="3">
                  <c:v>Комик</c:v>
                </c:pt>
                <c:pt idx="4">
                  <c:v>Блогер</c:v>
                </c:pt>
                <c:pt idx="5">
                  <c:v>Режиссёр</c:v>
                </c:pt>
                <c:pt idx="6">
                  <c:v>Художник</c:v>
                </c:pt>
                <c:pt idx="7">
                  <c:v>Историк</c:v>
                </c:pt>
                <c:pt idx="8">
                  <c:v>Учёный</c:v>
                </c:pt>
                <c:pt idx="9">
                  <c:v>Политик</c:v>
                </c:pt>
                <c:pt idx="10">
                  <c:v>Бизнесмен</c:v>
                </c:pt>
                <c:pt idx="11">
                  <c:v>Писатель</c:v>
                </c:pt>
                <c:pt idx="12">
                  <c:v>Программист</c:v>
                </c:pt>
                <c:pt idx="13">
                  <c:v>Продюсер</c:v>
                </c:pt>
                <c:pt idx="14">
                  <c:v>Телеведущий</c:v>
                </c:pt>
                <c:pt idx="15">
                  <c:v>Дизайнер</c:v>
                </c:pt>
                <c:pt idx="16">
                  <c:v>Посол США</c:v>
                </c:pt>
                <c:pt idx="17">
                  <c:v>Композитор</c:v>
                </c:pt>
                <c:pt idx="18">
                  <c:v>Психолог</c:v>
                </c:pt>
                <c:pt idx="19">
                  <c:v>Обычный человек</c:v>
                </c:pt>
                <c:pt idx="20">
                  <c:v>Поэт</c:v>
                </c:pt>
                <c:pt idx="21">
                  <c:v>Музыковед</c:v>
                </c:pt>
                <c:pt idx="22">
                  <c:v>Мультипликатор</c:v>
                </c:pt>
                <c:pt idx="23">
                  <c:v>Спорстмен</c:v>
                </c:pt>
                <c:pt idx="24">
                  <c:v>Юрист, правозащитник</c:v>
                </c:pt>
              </c:strCache>
            </c:strRef>
          </c:cat>
          <c:val>
            <c:numRef>
              <c:f>'16.10.2025'!$B$274:$B$298</c:f>
              <c:numCache>
                <c:formatCode>General</c:formatCode>
                <c:ptCount val="25"/>
                <c:pt idx="0">
                  <c:v>19</c:v>
                </c:pt>
                <c:pt idx="1">
                  <c:v>16</c:v>
                </c:pt>
                <c:pt idx="2">
                  <c:v>10</c:v>
                </c:pt>
                <c:pt idx="3">
                  <c:v>7</c:v>
                </c:pt>
                <c:pt idx="4">
                  <c:v>7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0396-4883-8CDD-CABB01759EA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57707</xdr:colOff>
      <xdr:row>232</xdr:row>
      <xdr:rowOff>6724</xdr:rowOff>
    </xdr:from>
    <xdr:to>
      <xdr:col>14</xdr:col>
      <xdr:colOff>493057</xdr:colOff>
      <xdr:row>270</xdr:row>
      <xdr:rowOff>22412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9D9AD97-7AF3-4634-9D08-9517F76D99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57707</xdr:colOff>
      <xdr:row>272</xdr:row>
      <xdr:rowOff>6723</xdr:rowOff>
    </xdr:from>
    <xdr:to>
      <xdr:col>10</xdr:col>
      <xdr:colOff>1019735</xdr:colOff>
      <xdr:row>308</xdr:row>
      <xdr:rowOff>67235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9628D264-13DD-4318-91F6-41227441EF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&#1044;&#1086;&#1082;&#1091;&#1084;&#1077;&#1085;&#1090;&#1099;\STEVSKY.RU\EXCEL\&#1042;&#1044;&#1059;&#1044;&#1068;%20-%20&#1089;&#1090;&#1072;&#1090;&#1080;&#1089;&#1090;&#1080;&#1082;&#1072;.xlsx" TargetMode="External"/><Relationship Id="rId1" Type="http://schemas.openxmlformats.org/officeDocument/2006/relationships/externalLinkPath" Target="&#1042;&#1044;&#1059;&#1044;&#1068;%20-%20&#1089;&#1090;&#1072;&#1090;&#1080;&#1089;&#1090;&#1080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2.01.2020"/>
      <sheetName val="16.10.2025"/>
    </sheetNames>
    <sheetDataSet>
      <sheetData sheetId="0">
        <row r="127">
          <cell r="A127" t="str">
            <v>Музыкант</v>
          </cell>
          <cell r="B127">
            <v>34</v>
          </cell>
        </row>
        <row r="128">
          <cell r="A128" t="str">
            <v>Актёр</v>
          </cell>
          <cell r="B128">
            <v>13</v>
          </cell>
        </row>
        <row r="129">
          <cell r="A129" t="str">
            <v>Комик</v>
          </cell>
          <cell r="B129">
            <v>10</v>
          </cell>
        </row>
        <row r="130">
          <cell r="A130" t="str">
            <v>Режиссёр</v>
          </cell>
          <cell r="B130">
            <v>10</v>
          </cell>
        </row>
        <row r="131">
          <cell r="A131" t="str">
            <v>Блогер</v>
          </cell>
          <cell r="B131">
            <v>7</v>
          </cell>
        </row>
        <row r="132">
          <cell r="A132" t="str">
            <v>Журналист</v>
          </cell>
          <cell r="B132">
            <v>7</v>
          </cell>
        </row>
        <row r="133">
          <cell r="A133" t="str">
            <v>Историк</v>
          </cell>
          <cell r="B133">
            <v>7</v>
          </cell>
        </row>
        <row r="134">
          <cell r="A134" t="str">
            <v>Политик</v>
          </cell>
          <cell r="B134">
            <v>5</v>
          </cell>
        </row>
        <row r="135">
          <cell r="A135" t="str">
            <v>Бизнесмен</v>
          </cell>
          <cell r="B135">
            <v>4</v>
          </cell>
        </row>
        <row r="136">
          <cell r="A136" t="str">
            <v>Продюсер</v>
          </cell>
          <cell r="B136">
            <v>4</v>
          </cell>
        </row>
        <row r="137">
          <cell r="A137" t="str">
            <v>Телеведущий</v>
          </cell>
          <cell r="B137">
            <v>4</v>
          </cell>
        </row>
        <row r="138">
          <cell r="A138" t="str">
            <v>Писатель</v>
          </cell>
          <cell r="B138">
            <v>3</v>
          </cell>
        </row>
        <row r="139">
          <cell r="A139" t="str">
            <v>Дизайнер</v>
          </cell>
          <cell r="B139">
            <v>1</v>
          </cell>
        </row>
        <row r="140">
          <cell r="A140" t="str">
            <v>Учёный</v>
          </cell>
          <cell r="B140">
            <v>1</v>
          </cell>
        </row>
        <row r="141">
          <cell r="A141" t="str">
            <v>Художник</v>
          </cell>
          <cell r="B141">
            <v>1</v>
          </cell>
        </row>
        <row r="142">
          <cell r="A142" t="str">
            <v>Экономист</v>
          </cell>
          <cell r="B142">
            <v>1</v>
          </cell>
        </row>
      </sheetData>
      <sheetData sheetId="1">
        <row r="234">
          <cell r="A234" t="str">
            <v>Музыкант</v>
          </cell>
          <cell r="B234">
            <v>53</v>
          </cell>
        </row>
        <row r="235">
          <cell r="A235" t="str">
            <v>Журналист</v>
          </cell>
          <cell r="B235">
            <v>25</v>
          </cell>
        </row>
        <row r="236">
          <cell r="A236" t="str">
            <v>Актёр</v>
          </cell>
          <cell r="B236">
            <v>24</v>
          </cell>
        </row>
        <row r="237">
          <cell r="A237" t="str">
            <v>Комик</v>
          </cell>
          <cell r="B237">
            <v>17</v>
          </cell>
        </row>
        <row r="238">
          <cell r="A238" t="str">
            <v>Режиссёр</v>
          </cell>
          <cell r="B238">
            <v>16</v>
          </cell>
        </row>
        <row r="239">
          <cell r="A239" t="str">
            <v>Блогер</v>
          </cell>
          <cell r="B239">
            <v>14</v>
          </cell>
        </row>
        <row r="240">
          <cell r="A240" t="str">
            <v>Политик</v>
          </cell>
          <cell r="B240">
            <v>8</v>
          </cell>
        </row>
        <row r="241">
          <cell r="A241" t="str">
            <v>Бизнесмен</v>
          </cell>
          <cell r="B241">
            <v>7</v>
          </cell>
        </row>
        <row r="242">
          <cell r="A242" t="str">
            <v>Писатель</v>
          </cell>
          <cell r="B242">
            <v>6</v>
          </cell>
        </row>
        <row r="243">
          <cell r="A243" t="str">
            <v>Художник</v>
          </cell>
          <cell r="B243">
            <v>6</v>
          </cell>
        </row>
        <row r="244">
          <cell r="A244" t="str">
            <v>Историк</v>
          </cell>
          <cell r="B244">
            <v>5</v>
          </cell>
        </row>
        <row r="245">
          <cell r="A245" t="str">
            <v>Продюсер</v>
          </cell>
          <cell r="B245">
            <v>5</v>
          </cell>
        </row>
        <row r="246">
          <cell r="A246" t="str">
            <v>Телеведущий</v>
          </cell>
          <cell r="B246">
            <v>3</v>
          </cell>
        </row>
        <row r="247">
          <cell r="A247" t="str">
            <v>Дизайнер</v>
          </cell>
          <cell r="B247">
            <v>2</v>
          </cell>
        </row>
        <row r="248">
          <cell r="A248" t="str">
            <v>Учёный</v>
          </cell>
          <cell r="B248">
            <v>2</v>
          </cell>
        </row>
        <row r="249">
          <cell r="A249" t="str">
            <v>Программист</v>
          </cell>
          <cell r="B249">
            <v>2</v>
          </cell>
        </row>
        <row r="250">
          <cell r="A250" t="str">
            <v>Другие</v>
          </cell>
          <cell r="B250">
            <v>10</v>
          </cell>
        </row>
        <row r="274">
          <cell r="A274" t="str">
            <v>Музыкант</v>
          </cell>
          <cell r="B274">
            <v>19</v>
          </cell>
        </row>
        <row r="275">
          <cell r="A275" t="str">
            <v>Журналист</v>
          </cell>
          <cell r="B275">
            <v>16</v>
          </cell>
        </row>
        <row r="276">
          <cell r="A276" t="str">
            <v>Актёр</v>
          </cell>
          <cell r="B276">
            <v>10</v>
          </cell>
        </row>
        <row r="277">
          <cell r="A277" t="str">
            <v>Комик</v>
          </cell>
          <cell r="B277">
            <v>7</v>
          </cell>
        </row>
        <row r="278">
          <cell r="A278" t="str">
            <v>Блогер</v>
          </cell>
          <cell r="B278">
            <v>7</v>
          </cell>
        </row>
        <row r="279">
          <cell r="A279" t="str">
            <v>Режиссёр</v>
          </cell>
          <cell r="B279">
            <v>6</v>
          </cell>
        </row>
        <row r="280">
          <cell r="A280" t="str">
            <v>Художник</v>
          </cell>
          <cell r="B280">
            <v>5</v>
          </cell>
        </row>
        <row r="281">
          <cell r="A281" t="str">
            <v>Историк</v>
          </cell>
          <cell r="B281">
            <v>4</v>
          </cell>
        </row>
        <row r="282">
          <cell r="A282" t="str">
            <v>Учёный</v>
          </cell>
          <cell r="B282">
            <v>4</v>
          </cell>
        </row>
        <row r="283">
          <cell r="A283" t="str">
            <v>Политик</v>
          </cell>
          <cell r="B283">
            <v>3</v>
          </cell>
        </row>
        <row r="284">
          <cell r="A284" t="str">
            <v>Бизнесмен</v>
          </cell>
          <cell r="B284">
            <v>3</v>
          </cell>
        </row>
        <row r="285">
          <cell r="A285" t="str">
            <v>Писатель</v>
          </cell>
          <cell r="B285">
            <v>3</v>
          </cell>
        </row>
        <row r="286">
          <cell r="A286" t="str">
            <v>Программист</v>
          </cell>
          <cell r="B286">
            <v>2</v>
          </cell>
        </row>
        <row r="287">
          <cell r="A287" t="str">
            <v>Продюсер</v>
          </cell>
          <cell r="B287">
            <v>1</v>
          </cell>
        </row>
        <row r="288">
          <cell r="A288" t="str">
            <v>Телеведущий</v>
          </cell>
          <cell r="B288">
            <v>1</v>
          </cell>
        </row>
        <row r="289">
          <cell r="A289" t="str">
            <v>Дизайнер</v>
          </cell>
          <cell r="B289">
            <v>1</v>
          </cell>
        </row>
        <row r="290">
          <cell r="A290" t="str">
            <v>Посол США</v>
          </cell>
          <cell r="B290">
            <v>1</v>
          </cell>
        </row>
        <row r="291">
          <cell r="A291" t="str">
            <v>Композитор</v>
          </cell>
          <cell r="B291">
            <v>1</v>
          </cell>
        </row>
        <row r="292">
          <cell r="A292" t="str">
            <v>Психолог</v>
          </cell>
          <cell r="B292">
            <v>1</v>
          </cell>
        </row>
        <row r="293">
          <cell r="A293" t="str">
            <v>Обычный человек</v>
          </cell>
          <cell r="B293">
            <v>1</v>
          </cell>
        </row>
        <row r="294">
          <cell r="A294" t="str">
            <v>Поэт</v>
          </cell>
          <cell r="B294">
            <v>1</v>
          </cell>
        </row>
        <row r="295">
          <cell r="A295" t="str">
            <v>Музыковед</v>
          </cell>
          <cell r="B295">
            <v>1</v>
          </cell>
        </row>
        <row r="296">
          <cell r="A296" t="str">
            <v>Мультипликатор</v>
          </cell>
          <cell r="B296">
            <v>1</v>
          </cell>
        </row>
        <row r="297">
          <cell r="A297" t="str">
            <v>Спорстмен</v>
          </cell>
          <cell r="B297">
            <v>1</v>
          </cell>
        </row>
        <row r="298">
          <cell r="A298" t="str">
            <v>Юрист, правозащитник</v>
          </cell>
          <cell r="B29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E6EE5-C76A-4B4C-A945-84E38DEF5587}">
  <dimension ref="A1:L298"/>
  <sheetViews>
    <sheetView tabSelected="1" zoomScale="85" zoomScaleNormal="85" workbookViewId="0">
      <pane ySplit="1" topLeftCell="A2" activePane="bottomLeft" state="frozen"/>
      <selection pane="bottomLeft"/>
    </sheetView>
  </sheetViews>
  <sheetFormatPr defaultRowHeight="15" x14ac:dyDescent="0.25"/>
  <cols>
    <col min="1" max="1" width="46.85546875" customWidth="1"/>
    <col min="2" max="2" width="12" customWidth="1"/>
    <col min="3" max="3" width="10" style="41" customWidth="1"/>
    <col min="4" max="4" width="9" style="41" customWidth="1"/>
    <col min="5" max="6" width="11.5703125" style="41" customWidth="1"/>
    <col min="7" max="8" width="7.140625" style="41" customWidth="1"/>
    <col min="9" max="9" width="11" customWidth="1"/>
    <col min="10" max="10" width="23.5703125" customWidth="1"/>
    <col min="11" max="11" width="15.42578125" customWidth="1"/>
    <col min="12" max="12" width="0.85546875" customWidth="1"/>
  </cols>
  <sheetData>
    <row r="1" spans="1:12" s="4" customFormat="1" ht="29.2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</row>
    <row r="2" spans="1:12" x14ac:dyDescent="0.25">
      <c r="A2" s="5" t="s">
        <v>11</v>
      </c>
      <c r="B2" s="6">
        <v>42773</v>
      </c>
      <c r="C2" s="7" t="s">
        <v>12</v>
      </c>
      <c r="D2" s="8">
        <v>52</v>
      </c>
      <c r="E2" s="8">
        <v>10</v>
      </c>
      <c r="F2" s="8">
        <v>11</v>
      </c>
      <c r="G2" s="8">
        <v>209</v>
      </c>
      <c r="H2" s="9">
        <f>G2/(F2*1000)</f>
        <v>1.9E-2</v>
      </c>
      <c r="I2" s="10" t="s">
        <v>13</v>
      </c>
      <c r="J2" s="10" t="s">
        <v>14</v>
      </c>
      <c r="K2" s="11" t="s">
        <v>15</v>
      </c>
      <c r="L2" s="12" t="s">
        <v>16</v>
      </c>
    </row>
    <row r="3" spans="1:12" x14ac:dyDescent="0.25">
      <c r="A3" s="13" t="s">
        <v>17</v>
      </c>
      <c r="B3" s="14">
        <v>42783</v>
      </c>
      <c r="C3" s="15">
        <f>B3-B2</f>
        <v>10</v>
      </c>
      <c r="D3" s="16">
        <v>48</v>
      </c>
      <c r="E3" s="16">
        <v>4.5</v>
      </c>
      <c r="F3" s="16">
        <v>4.7</v>
      </c>
      <c r="G3" s="16">
        <v>96</v>
      </c>
      <c r="H3" s="17">
        <f>G3/(F3*1000)</f>
        <v>2.0425531914893616E-2</v>
      </c>
      <c r="I3" s="18" t="s">
        <v>13</v>
      </c>
      <c r="J3" s="18" t="s">
        <v>18</v>
      </c>
      <c r="K3" s="19" t="s">
        <v>15</v>
      </c>
      <c r="L3" s="12" t="s">
        <v>16</v>
      </c>
    </row>
    <row r="4" spans="1:12" x14ac:dyDescent="0.25">
      <c r="A4" s="13" t="s">
        <v>19</v>
      </c>
      <c r="B4" s="14">
        <v>42787</v>
      </c>
      <c r="C4" s="15">
        <f>B4-B3</f>
        <v>4</v>
      </c>
      <c r="D4" s="16">
        <v>48</v>
      </c>
      <c r="E4" s="16">
        <v>14</v>
      </c>
      <c r="F4" s="16">
        <v>15</v>
      </c>
      <c r="G4" s="16">
        <v>305</v>
      </c>
      <c r="H4" s="17">
        <f>G4/(F4*1000)</f>
        <v>2.0333333333333332E-2</v>
      </c>
      <c r="I4" s="18" t="s">
        <v>13</v>
      </c>
      <c r="J4" s="18" t="s">
        <v>20</v>
      </c>
      <c r="K4" s="19" t="s">
        <v>15</v>
      </c>
      <c r="L4" s="12" t="s">
        <v>16</v>
      </c>
    </row>
    <row r="5" spans="1:12" x14ac:dyDescent="0.25">
      <c r="A5" s="13" t="s">
        <v>21</v>
      </c>
      <c r="B5" s="14">
        <v>42801</v>
      </c>
      <c r="C5" s="15">
        <f>B5-B4</f>
        <v>14</v>
      </c>
      <c r="D5" s="16">
        <v>48</v>
      </c>
      <c r="E5" s="16">
        <v>7.8</v>
      </c>
      <c r="F5" s="16">
        <v>8.8000000000000007</v>
      </c>
      <c r="G5" s="16">
        <v>196</v>
      </c>
      <c r="H5" s="17">
        <f>G5/(F5*1000)</f>
        <v>2.2272727272727274E-2</v>
      </c>
      <c r="I5" s="18" t="s">
        <v>13</v>
      </c>
      <c r="J5" s="18" t="s">
        <v>22</v>
      </c>
      <c r="K5" s="19" t="s">
        <v>15</v>
      </c>
      <c r="L5" s="12" t="s">
        <v>16</v>
      </c>
    </row>
    <row r="6" spans="1:12" x14ac:dyDescent="0.25">
      <c r="A6" s="13" t="s">
        <v>23</v>
      </c>
      <c r="B6" s="14">
        <v>42807</v>
      </c>
      <c r="C6" s="15">
        <f>B6-B5</f>
        <v>6</v>
      </c>
      <c r="D6" s="16">
        <v>49</v>
      </c>
      <c r="E6" s="16">
        <v>10</v>
      </c>
      <c r="F6" s="16">
        <v>10</v>
      </c>
      <c r="G6" s="16">
        <v>234</v>
      </c>
      <c r="H6" s="17">
        <f>G6/(F6*1000)</f>
        <v>2.3400000000000001E-2</v>
      </c>
      <c r="I6" s="18" t="s">
        <v>13</v>
      </c>
      <c r="J6" s="18" t="s">
        <v>24</v>
      </c>
      <c r="K6" s="19" t="s">
        <v>25</v>
      </c>
      <c r="L6" s="12" t="s">
        <v>16</v>
      </c>
    </row>
    <row r="7" spans="1:12" x14ac:dyDescent="0.25">
      <c r="A7" s="13" t="s">
        <v>26</v>
      </c>
      <c r="B7" s="14">
        <v>42815</v>
      </c>
      <c r="C7" s="15">
        <f>B7-B6</f>
        <v>8</v>
      </c>
      <c r="D7" s="16">
        <v>40</v>
      </c>
      <c r="E7" s="16">
        <v>8.1999999999999993</v>
      </c>
      <c r="F7" s="16">
        <v>8.4</v>
      </c>
      <c r="G7" s="16">
        <v>203</v>
      </c>
      <c r="H7" s="17">
        <f>G7/(F7*1000)</f>
        <v>2.4166666666666666E-2</v>
      </c>
      <c r="I7" s="18" t="s">
        <v>13</v>
      </c>
      <c r="J7" s="18" t="s">
        <v>27</v>
      </c>
      <c r="K7" s="19" t="s">
        <v>15</v>
      </c>
      <c r="L7" s="12" t="s">
        <v>16</v>
      </c>
    </row>
    <row r="8" spans="1:12" x14ac:dyDescent="0.25">
      <c r="A8" s="13" t="s">
        <v>28</v>
      </c>
      <c r="B8" s="14">
        <v>42822</v>
      </c>
      <c r="C8" s="15">
        <f>B8-B7</f>
        <v>7</v>
      </c>
      <c r="D8" s="16">
        <v>60</v>
      </c>
      <c r="E8" s="16">
        <v>4</v>
      </c>
      <c r="F8" s="16">
        <v>4.5</v>
      </c>
      <c r="G8" s="16">
        <v>124</v>
      </c>
      <c r="H8" s="17">
        <f>G8/(F8*1000)</f>
        <v>2.7555555555555555E-2</v>
      </c>
      <c r="I8" s="18" t="s">
        <v>13</v>
      </c>
      <c r="J8" s="18" t="s">
        <v>29</v>
      </c>
      <c r="K8" s="19" t="s">
        <v>30</v>
      </c>
      <c r="L8" s="12" t="s">
        <v>16</v>
      </c>
    </row>
    <row r="9" spans="1:12" x14ac:dyDescent="0.25">
      <c r="A9" s="13" t="s">
        <v>31</v>
      </c>
      <c r="B9" s="14">
        <v>42829</v>
      </c>
      <c r="C9" s="15">
        <f>B9-B8</f>
        <v>7</v>
      </c>
      <c r="D9" s="16">
        <v>60</v>
      </c>
      <c r="E9" s="16">
        <v>7.8</v>
      </c>
      <c r="F9" s="16">
        <v>8.1999999999999993</v>
      </c>
      <c r="G9" s="16">
        <v>160</v>
      </c>
      <c r="H9" s="17">
        <f>G9/(F9*1000)</f>
        <v>1.9512195121951219E-2</v>
      </c>
      <c r="I9" s="18" t="s">
        <v>13</v>
      </c>
      <c r="J9" s="18" t="s">
        <v>32</v>
      </c>
      <c r="K9" s="19" t="s">
        <v>25</v>
      </c>
      <c r="L9" s="12" t="s">
        <v>16</v>
      </c>
    </row>
    <row r="10" spans="1:12" x14ac:dyDescent="0.25">
      <c r="A10" s="13" t="s">
        <v>33</v>
      </c>
      <c r="B10" s="14">
        <v>42836</v>
      </c>
      <c r="C10" s="15">
        <f>B10-B9</f>
        <v>7</v>
      </c>
      <c r="D10" s="16">
        <v>57</v>
      </c>
      <c r="E10" s="16">
        <v>5.9</v>
      </c>
      <c r="F10" s="16">
        <v>6.3</v>
      </c>
      <c r="G10" s="16">
        <v>120</v>
      </c>
      <c r="H10" s="17">
        <f>G10/(F10*1000)</f>
        <v>1.9047619047619049E-2</v>
      </c>
      <c r="I10" s="18" t="s">
        <v>13</v>
      </c>
      <c r="J10" s="18" t="s">
        <v>34</v>
      </c>
      <c r="K10" s="19" t="s">
        <v>15</v>
      </c>
      <c r="L10" s="12" t="s">
        <v>16</v>
      </c>
    </row>
    <row r="11" spans="1:12" x14ac:dyDescent="0.25">
      <c r="A11" s="13" t="s">
        <v>35</v>
      </c>
      <c r="B11" s="14">
        <v>42843</v>
      </c>
      <c r="C11" s="15">
        <f>B11-B10</f>
        <v>7</v>
      </c>
      <c r="D11" s="16">
        <v>65</v>
      </c>
      <c r="E11" s="16">
        <v>21</v>
      </c>
      <c r="F11" s="16">
        <v>22</v>
      </c>
      <c r="G11" s="16">
        <v>512</v>
      </c>
      <c r="H11" s="17">
        <f>G11/(F11*1000)</f>
        <v>2.3272727272727271E-2</v>
      </c>
      <c r="I11" s="18" t="s">
        <v>13</v>
      </c>
      <c r="J11" s="18" t="s">
        <v>36</v>
      </c>
      <c r="K11" s="19" t="s">
        <v>37</v>
      </c>
      <c r="L11" s="12" t="s">
        <v>16</v>
      </c>
    </row>
    <row r="12" spans="1:12" x14ac:dyDescent="0.25">
      <c r="A12" s="13" t="s">
        <v>38</v>
      </c>
      <c r="B12" s="14">
        <v>42850</v>
      </c>
      <c r="C12" s="15">
        <f>B12-B11</f>
        <v>7</v>
      </c>
      <c r="D12" s="16">
        <v>43</v>
      </c>
      <c r="E12" s="16">
        <v>6.4</v>
      </c>
      <c r="F12" s="16">
        <v>7.3</v>
      </c>
      <c r="G12" s="16">
        <v>223</v>
      </c>
      <c r="H12" s="17">
        <f>G12/(F12*1000)</f>
        <v>3.0547945205479453E-2</v>
      </c>
      <c r="I12" s="18" t="s">
        <v>13</v>
      </c>
      <c r="J12" s="18" t="s">
        <v>39</v>
      </c>
      <c r="K12" s="19" t="s">
        <v>15</v>
      </c>
      <c r="L12" s="12" t="s">
        <v>16</v>
      </c>
    </row>
    <row r="13" spans="1:12" x14ac:dyDescent="0.25">
      <c r="A13" s="13" t="s">
        <v>40</v>
      </c>
      <c r="B13" s="14">
        <v>42857</v>
      </c>
      <c r="C13" s="15">
        <f>B13-B12</f>
        <v>7</v>
      </c>
      <c r="D13" s="16">
        <v>47</v>
      </c>
      <c r="E13" s="16">
        <v>14</v>
      </c>
      <c r="F13" s="16">
        <v>16</v>
      </c>
      <c r="G13" s="16">
        <v>310</v>
      </c>
      <c r="H13" s="17">
        <f>G13/(F13*1000)</f>
        <v>1.9375E-2</v>
      </c>
      <c r="I13" s="18" t="s">
        <v>13</v>
      </c>
      <c r="J13" s="18" t="s">
        <v>41</v>
      </c>
      <c r="K13" s="19" t="s">
        <v>15</v>
      </c>
      <c r="L13" s="12" t="s">
        <v>16</v>
      </c>
    </row>
    <row r="14" spans="1:12" x14ac:dyDescent="0.25">
      <c r="A14" s="13" t="s">
        <v>42</v>
      </c>
      <c r="B14" s="14">
        <v>42865</v>
      </c>
      <c r="C14" s="15">
        <f>B14-B13</f>
        <v>8</v>
      </c>
      <c r="D14" s="16">
        <v>63</v>
      </c>
      <c r="E14" s="16">
        <v>16</v>
      </c>
      <c r="F14" s="16">
        <v>20</v>
      </c>
      <c r="G14" s="16">
        <v>537</v>
      </c>
      <c r="H14" s="17">
        <f>G14/(F14*1000)</f>
        <v>2.6849999999999999E-2</v>
      </c>
      <c r="I14" s="18" t="s">
        <v>13</v>
      </c>
      <c r="J14" s="18" t="s">
        <v>43</v>
      </c>
      <c r="K14" s="19" t="s">
        <v>25</v>
      </c>
      <c r="L14" s="12" t="s">
        <v>16</v>
      </c>
    </row>
    <row r="15" spans="1:12" x14ac:dyDescent="0.25">
      <c r="A15" s="13" t="s">
        <v>44</v>
      </c>
      <c r="B15" s="14">
        <v>42871</v>
      </c>
      <c r="C15" s="15">
        <f>B15-B14</f>
        <v>6</v>
      </c>
      <c r="D15" s="16">
        <v>52</v>
      </c>
      <c r="E15" s="16">
        <v>8.6999999999999993</v>
      </c>
      <c r="F15" s="16">
        <v>9.5</v>
      </c>
      <c r="G15" s="16">
        <v>174</v>
      </c>
      <c r="H15" s="17">
        <f>G15/(F15*1000)</f>
        <v>1.8315789473684209E-2</v>
      </c>
      <c r="I15" s="18" t="s">
        <v>13</v>
      </c>
      <c r="J15" s="18" t="s">
        <v>45</v>
      </c>
      <c r="K15" s="19" t="s">
        <v>46</v>
      </c>
      <c r="L15" s="12" t="s">
        <v>16</v>
      </c>
    </row>
    <row r="16" spans="1:12" x14ac:dyDescent="0.25">
      <c r="A16" s="13" t="s">
        <v>47</v>
      </c>
      <c r="B16" s="14">
        <v>42878</v>
      </c>
      <c r="C16" s="15">
        <f>B16-B15</f>
        <v>7</v>
      </c>
      <c r="D16" s="16">
        <v>57</v>
      </c>
      <c r="E16" s="16">
        <v>3.9</v>
      </c>
      <c r="F16" s="16">
        <v>4.2</v>
      </c>
      <c r="G16" s="16">
        <v>107</v>
      </c>
      <c r="H16" s="17">
        <f>G16/(F16*1000)</f>
        <v>2.5476190476190475E-2</v>
      </c>
      <c r="I16" s="18" t="s">
        <v>13</v>
      </c>
      <c r="J16" s="18" t="s">
        <v>48</v>
      </c>
      <c r="K16" s="19" t="s">
        <v>15</v>
      </c>
      <c r="L16" s="12" t="s">
        <v>16</v>
      </c>
    </row>
    <row r="17" spans="1:12" x14ac:dyDescent="0.25">
      <c r="A17" s="13" t="s">
        <v>49</v>
      </c>
      <c r="B17" s="14">
        <v>42885</v>
      </c>
      <c r="C17" s="15">
        <f>B17-B16</f>
        <v>7</v>
      </c>
      <c r="D17" s="16">
        <v>53</v>
      </c>
      <c r="E17" s="16">
        <v>4.5999999999999996</v>
      </c>
      <c r="F17" s="16">
        <v>4.8</v>
      </c>
      <c r="G17" s="16">
        <v>145</v>
      </c>
      <c r="H17" s="17">
        <f>G17/(F17*1000)</f>
        <v>3.0208333333333334E-2</v>
      </c>
      <c r="I17" s="18" t="s">
        <v>13</v>
      </c>
      <c r="J17" s="18" t="s">
        <v>50</v>
      </c>
      <c r="K17" s="19" t="s">
        <v>15</v>
      </c>
      <c r="L17" s="12" t="s">
        <v>16</v>
      </c>
    </row>
    <row r="18" spans="1:12" x14ac:dyDescent="0.25">
      <c r="A18" s="13" t="s">
        <v>51</v>
      </c>
      <c r="B18" s="14">
        <v>42892</v>
      </c>
      <c r="C18" s="15">
        <f>B18-B17</f>
        <v>7</v>
      </c>
      <c r="D18" s="16">
        <v>49</v>
      </c>
      <c r="E18" s="16">
        <v>13</v>
      </c>
      <c r="F18" s="16">
        <v>16</v>
      </c>
      <c r="G18" s="16">
        <v>331</v>
      </c>
      <c r="H18" s="17">
        <f>G18/(F18*1000)</f>
        <v>2.0687500000000001E-2</v>
      </c>
      <c r="I18" s="18" t="s">
        <v>13</v>
      </c>
      <c r="J18" s="18" t="s">
        <v>52</v>
      </c>
      <c r="K18" s="19" t="s">
        <v>15</v>
      </c>
      <c r="L18" s="12" t="s">
        <v>16</v>
      </c>
    </row>
    <row r="19" spans="1:12" x14ac:dyDescent="0.25">
      <c r="A19" s="13" t="s">
        <v>53</v>
      </c>
      <c r="B19" s="14">
        <v>42898</v>
      </c>
      <c r="C19" s="15">
        <f>B19-B18</f>
        <v>6</v>
      </c>
      <c r="D19" s="16">
        <v>58</v>
      </c>
      <c r="E19" s="16">
        <v>10</v>
      </c>
      <c r="F19" s="16">
        <v>12</v>
      </c>
      <c r="G19" s="16">
        <v>265</v>
      </c>
      <c r="H19" s="17">
        <f>G19/(F19*1000)</f>
        <v>2.2083333333333333E-2</v>
      </c>
      <c r="I19" s="18" t="s">
        <v>13</v>
      </c>
      <c r="J19" s="18" t="s">
        <v>54</v>
      </c>
      <c r="K19" s="19" t="s">
        <v>55</v>
      </c>
      <c r="L19" s="12" t="s">
        <v>16</v>
      </c>
    </row>
    <row r="20" spans="1:12" x14ac:dyDescent="0.25">
      <c r="A20" s="13" t="s">
        <v>56</v>
      </c>
      <c r="B20" s="14">
        <v>42906</v>
      </c>
      <c r="C20" s="15">
        <f>B20-B19</f>
        <v>8</v>
      </c>
      <c r="D20" s="16">
        <v>63</v>
      </c>
      <c r="E20" s="16">
        <v>5.3</v>
      </c>
      <c r="F20" s="16">
        <v>5.9</v>
      </c>
      <c r="G20" s="16">
        <v>174</v>
      </c>
      <c r="H20" s="17">
        <f>G20/(F20*1000)</f>
        <v>2.9491525423728814E-2</v>
      </c>
      <c r="I20" s="18" t="s">
        <v>13</v>
      </c>
      <c r="J20" s="18" t="s">
        <v>57</v>
      </c>
      <c r="K20" s="19" t="s">
        <v>30</v>
      </c>
      <c r="L20" s="12" t="s">
        <v>16</v>
      </c>
    </row>
    <row r="21" spans="1:12" x14ac:dyDescent="0.25">
      <c r="A21" s="13" t="s">
        <v>58</v>
      </c>
      <c r="B21" s="14">
        <v>42941</v>
      </c>
      <c r="C21" s="15">
        <f>B21-B20</f>
        <v>35</v>
      </c>
      <c r="D21" s="16">
        <v>64</v>
      </c>
      <c r="E21" s="16">
        <v>9.1</v>
      </c>
      <c r="F21" s="16">
        <v>12</v>
      </c>
      <c r="G21" s="16">
        <v>198</v>
      </c>
      <c r="H21" s="17">
        <f>G21/(F21*1000)</f>
        <v>1.6500000000000001E-2</v>
      </c>
      <c r="I21" s="18" t="s">
        <v>13</v>
      </c>
      <c r="J21" s="18" t="s">
        <v>59</v>
      </c>
      <c r="K21" s="19" t="s">
        <v>55</v>
      </c>
      <c r="L21" s="12" t="s">
        <v>16</v>
      </c>
    </row>
    <row r="22" spans="1:12" x14ac:dyDescent="0.25">
      <c r="A22" s="13" t="s">
        <v>60</v>
      </c>
      <c r="B22" s="14">
        <v>42943</v>
      </c>
      <c r="C22" s="15">
        <f>B22-B21</f>
        <v>2</v>
      </c>
      <c r="D22" s="16">
        <v>46</v>
      </c>
      <c r="E22" s="16">
        <v>5.3</v>
      </c>
      <c r="F22" s="16">
        <v>6.6</v>
      </c>
      <c r="G22" s="16">
        <v>146</v>
      </c>
      <c r="H22" s="17">
        <f>G22/(F22*1000)</f>
        <v>2.2121212121212121E-2</v>
      </c>
      <c r="I22" s="18" t="s">
        <v>13</v>
      </c>
      <c r="J22" s="18" t="s">
        <v>59</v>
      </c>
      <c r="K22" s="19" t="s">
        <v>55</v>
      </c>
      <c r="L22" s="12" t="s">
        <v>16</v>
      </c>
    </row>
    <row r="23" spans="1:12" x14ac:dyDescent="0.25">
      <c r="A23" s="13" t="s">
        <v>61</v>
      </c>
      <c r="B23" s="14">
        <v>42948</v>
      </c>
      <c r="C23" s="15">
        <f>B23-B22</f>
        <v>5</v>
      </c>
      <c r="D23" s="16">
        <v>59</v>
      </c>
      <c r="E23" s="16">
        <v>7.6</v>
      </c>
      <c r="F23" s="16">
        <v>8.3000000000000007</v>
      </c>
      <c r="G23" s="16">
        <v>186</v>
      </c>
      <c r="H23" s="17">
        <f>G23/(F23*1000)</f>
        <v>2.2409638554216866E-2</v>
      </c>
      <c r="I23" s="18" t="s">
        <v>13</v>
      </c>
      <c r="J23" s="18" t="s">
        <v>62</v>
      </c>
      <c r="K23" s="19" t="s">
        <v>63</v>
      </c>
      <c r="L23" s="12" t="s">
        <v>16</v>
      </c>
    </row>
    <row r="24" spans="1:12" x14ac:dyDescent="0.25">
      <c r="A24" s="13" t="s">
        <v>64</v>
      </c>
      <c r="B24" s="14">
        <v>42955</v>
      </c>
      <c r="C24" s="15">
        <f>B24-B23</f>
        <v>7</v>
      </c>
      <c r="D24" s="16">
        <v>82</v>
      </c>
      <c r="E24" s="16">
        <v>17</v>
      </c>
      <c r="F24" s="16">
        <v>26</v>
      </c>
      <c r="G24" s="16">
        <v>317</v>
      </c>
      <c r="H24" s="17">
        <f>G24/(F24*1000)</f>
        <v>1.2192307692307692E-2</v>
      </c>
      <c r="I24" s="18" t="s">
        <v>13</v>
      </c>
      <c r="J24" s="18" t="s">
        <v>65</v>
      </c>
      <c r="K24" s="19" t="s">
        <v>55</v>
      </c>
      <c r="L24" s="12" t="s">
        <v>16</v>
      </c>
    </row>
    <row r="25" spans="1:12" x14ac:dyDescent="0.25">
      <c r="A25" s="13" t="s">
        <v>66</v>
      </c>
      <c r="B25" s="14">
        <v>42962</v>
      </c>
      <c r="C25" s="15">
        <f>B25-B24</f>
        <v>7</v>
      </c>
      <c r="D25" s="16">
        <v>60</v>
      </c>
      <c r="E25" s="16">
        <v>5.8</v>
      </c>
      <c r="F25" s="16">
        <v>6</v>
      </c>
      <c r="G25" s="16">
        <v>157</v>
      </c>
      <c r="H25" s="17">
        <f>G25/(F25*1000)</f>
        <v>2.6166666666666668E-2</v>
      </c>
      <c r="I25" s="18" t="s">
        <v>13</v>
      </c>
      <c r="J25" s="18" t="s">
        <v>67</v>
      </c>
      <c r="K25" s="19" t="s">
        <v>15</v>
      </c>
      <c r="L25" s="12" t="s">
        <v>16</v>
      </c>
    </row>
    <row r="26" spans="1:12" x14ac:dyDescent="0.25">
      <c r="A26" s="13" t="s">
        <v>68</v>
      </c>
      <c r="B26" s="14">
        <v>42970</v>
      </c>
      <c r="C26" s="15">
        <f>B26-B25</f>
        <v>8</v>
      </c>
      <c r="D26" s="16">
        <v>59</v>
      </c>
      <c r="E26" s="16">
        <v>12</v>
      </c>
      <c r="F26" s="16">
        <v>14</v>
      </c>
      <c r="G26" s="16">
        <v>257</v>
      </c>
      <c r="H26" s="17">
        <f>G26/(F26*1000)</f>
        <v>1.8357142857142857E-2</v>
      </c>
      <c r="I26" s="18" t="s">
        <v>13</v>
      </c>
      <c r="J26" s="18" t="s">
        <v>69</v>
      </c>
      <c r="K26" s="19" t="s">
        <v>15</v>
      </c>
      <c r="L26" s="12" t="s">
        <v>16</v>
      </c>
    </row>
    <row r="27" spans="1:12" x14ac:dyDescent="0.25">
      <c r="A27" s="13" t="s">
        <v>70</v>
      </c>
      <c r="B27" s="14">
        <v>42976</v>
      </c>
      <c r="C27" s="15">
        <f>B27-B26</f>
        <v>6</v>
      </c>
      <c r="D27" s="16">
        <v>73</v>
      </c>
      <c r="E27" s="16">
        <v>12</v>
      </c>
      <c r="F27" s="16">
        <v>21</v>
      </c>
      <c r="G27" s="16">
        <v>381</v>
      </c>
      <c r="H27" s="17">
        <f>G27/(F27*1000)</f>
        <v>1.8142857142857141E-2</v>
      </c>
      <c r="I27" s="18" t="s">
        <v>13</v>
      </c>
      <c r="J27" s="18" t="s">
        <v>71</v>
      </c>
      <c r="K27" s="19" t="s">
        <v>37</v>
      </c>
      <c r="L27" s="12" t="s">
        <v>16</v>
      </c>
    </row>
    <row r="28" spans="1:12" x14ac:dyDescent="0.25">
      <c r="A28" s="13" t="s">
        <v>72</v>
      </c>
      <c r="B28" s="14">
        <v>42982</v>
      </c>
      <c r="C28" s="15">
        <f>B28-B27</f>
        <v>6</v>
      </c>
      <c r="D28" s="16">
        <v>66</v>
      </c>
      <c r="E28" s="16">
        <v>3.1</v>
      </c>
      <c r="F28" s="16">
        <v>3.3</v>
      </c>
      <c r="G28" s="16">
        <v>81</v>
      </c>
      <c r="H28" s="17">
        <f>G28/(F28*1000)</f>
        <v>2.4545454545454544E-2</v>
      </c>
      <c r="I28" s="18" t="s">
        <v>13</v>
      </c>
      <c r="J28" s="18" t="s">
        <v>73</v>
      </c>
      <c r="K28" s="19" t="s">
        <v>30</v>
      </c>
      <c r="L28" s="12" t="s">
        <v>16</v>
      </c>
    </row>
    <row r="29" spans="1:12" x14ac:dyDescent="0.25">
      <c r="A29" s="13" t="s">
        <v>74</v>
      </c>
      <c r="B29" s="14">
        <v>42990</v>
      </c>
      <c r="C29" s="15">
        <f>B29-B28</f>
        <v>8</v>
      </c>
      <c r="D29" s="16">
        <v>68</v>
      </c>
      <c r="E29" s="16">
        <v>10</v>
      </c>
      <c r="F29" s="16">
        <v>11</v>
      </c>
      <c r="G29" s="16">
        <v>204</v>
      </c>
      <c r="H29" s="17">
        <f>G29/(F29*1000)</f>
        <v>1.8545454545454546E-2</v>
      </c>
      <c r="I29" s="18" t="s">
        <v>13</v>
      </c>
      <c r="J29" s="18" t="s">
        <v>75</v>
      </c>
      <c r="K29" s="19" t="s">
        <v>76</v>
      </c>
      <c r="L29" s="12" t="s">
        <v>16</v>
      </c>
    </row>
    <row r="30" spans="1:12" x14ac:dyDescent="0.25">
      <c r="A30" s="13" t="s">
        <v>77</v>
      </c>
      <c r="B30" s="14">
        <v>42997</v>
      </c>
      <c r="C30" s="15">
        <f>B30-B29</f>
        <v>7</v>
      </c>
      <c r="D30" s="16">
        <v>52</v>
      </c>
      <c r="E30" s="16">
        <v>6</v>
      </c>
      <c r="F30" s="16">
        <v>6.6</v>
      </c>
      <c r="G30" s="16">
        <v>168</v>
      </c>
      <c r="H30" s="17">
        <f>G30/(F30*1000)</f>
        <v>2.5454545454545455E-2</v>
      </c>
      <c r="I30" s="18" t="s">
        <v>13</v>
      </c>
      <c r="J30" s="18" t="s">
        <v>78</v>
      </c>
      <c r="K30" s="19" t="s">
        <v>15</v>
      </c>
      <c r="L30" s="12" t="s">
        <v>16</v>
      </c>
    </row>
    <row r="31" spans="1:12" x14ac:dyDescent="0.25">
      <c r="A31" s="13" t="s">
        <v>79</v>
      </c>
      <c r="B31" s="14">
        <v>43004</v>
      </c>
      <c r="C31" s="15">
        <f>B31-B30</f>
        <v>7</v>
      </c>
      <c r="D31" s="16">
        <v>67</v>
      </c>
      <c r="E31" s="16">
        <v>12</v>
      </c>
      <c r="F31" s="16">
        <v>14</v>
      </c>
      <c r="G31" s="16">
        <v>495</v>
      </c>
      <c r="H31" s="17">
        <f>G31/(F31*1000)</f>
        <v>3.5357142857142858E-2</v>
      </c>
      <c r="I31" s="18" t="s">
        <v>80</v>
      </c>
      <c r="J31" s="18" t="s">
        <v>81</v>
      </c>
      <c r="K31" s="19" t="s">
        <v>63</v>
      </c>
      <c r="L31" s="12" t="s">
        <v>16</v>
      </c>
    </row>
    <row r="32" spans="1:12" x14ac:dyDescent="0.25">
      <c r="A32" s="13" t="s">
        <v>82</v>
      </c>
      <c r="B32" s="14">
        <v>43011</v>
      </c>
      <c r="C32" s="15">
        <f>B32-B31</f>
        <v>7</v>
      </c>
      <c r="D32" s="16">
        <v>56</v>
      </c>
      <c r="E32" s="16">
        <v>2.9</v>
      </c>
      <c r="F32" s="16">
        <v>3</v>
      </c>
      <c r="G32" s="16">
        <v>74</v>
      </c>
      <c r="H32" s="17">
        <f>G32/(F32*1000)</f>
        <v>2.4666666666666667E-2</v>
      </c>
      <c r="I32" s="18" t="s">
        <v>13</v>
      </c>
      <c r="J32" s="18" t="s">
        <v>83</v>
      </c>
      <c r="K32" s="19" t="s">
        <v>30</v>
      </c>
      <c r="L32" s="12" t="s">
        <v>16</v>
      </c>
    </row>
    <row r="33" spans="1:12" x14ac:dyDescent="0.25">
      <c r="A33" s="13" t="s">
        <v>84</v>
      </c>
      <c r="B33" s="14">
        <v>43014</v>
      </c>
      <c r="C33" s="15">
        <f>B33-B32</f>
        <v>3</v>
      </c>
      <c r="D33" s="16">
        <v>59</v>
      </c>
      <c r="E33" s="16">
        <v>6.1</v>
      </c>
      <c r="F33" s="16">
        <v>7.2</v>
      </c>
      <c r="G33" s="16">
        <v>161</v>
      </c>
      <c r="H33" s="17">
        <f>G33/(F33*1000)</f>
        <v>2.2361111111111109E-2</v>
      </c>
      <c r="I33" s="18" t="s">
        <v>13</v>
      </c>
      <c r="J33" s="18" t="s">
        <v>85</v>
      </c>
      <c r="K33" s="19" t="s">
        <v>86</v>
      </c>
      <c r="L33" s="12" t="s">
        <v>16</v>
      </c>
    </row>
    <row r="34" spans="1:12" x14ac:dyDescent="0.25">
      <c r="A34" s="13" t="s">
        <v>87</v>
      </c>
      <c r="B34" s="14">
        <v>43019</v>
      </c>
      <c r="C34" s="15">
        <f>B34-B33</f>
        <v>5</v>
      </c>
      <c r="D34" s="16">
        <v>51</v>
      </c>
      <c r="E34" s="16">
        <v>15</v>
      </c>
      <c r="F34" s="16">
        <v>16</v>
      </c>
      <c r="G34" s="16">
        <v>364</v>
      </c>
      <c r="H34" s="17">
        <f>G34/(F34*1000)</f>
        <v>2.2749999999999999E-2</v>
      </c>
      <c r="I34" s="18" t="s">
        <v>13</v>
      </c>
      <c r="J34" s="18" t="s">
        <v>88</v>
      </c>
      <c r="K34" s="19" t="s">
        <v>15</v>
      </c>
      <c r="L34" s="12" t="s">
        <v>16</v>
      </c>
    </row>
    <row r="35" spans="1:12" x14ac:dyDescent="0.25">
      <c r="A35" s="13" t="s">
        <v>89</v>
      </c>
      <c r="B35" s="14">
        <v>43026</v>
      </c>
      <c r="C35" s="15">
        <f>B35-B34</f>
        <v>7</v>
      </c>
      <c r="D35" s="16">
        <v>78</v>
      </c>
      <c r="E35" s="16">
        <v>13</v>
      </c>
      <c r="F35" s="16">
        <v>18</v>
      </c>
      <c r="G35" s="16">
        <v>388</v>
      </c>
      <c r="H35" s="17">
        <f>G35/(F35*1000)</f>
        <v>2.1555555555555557E-2</v>
      </c>
      <c r="I35" s="18" t="s">
        <v>13</v>
      </c>
      <c r="J35" s="18" t="s">
        <v>90</v>
      </c>
      <c r="K35" s="19" t="s">
        <v>86</v>
      </c>
      <c r="L35" s="12" t="s">
        <v>16</v>
      </c>
    </row>
    <row r="36" spans="1:12" x14ac:dyDescent="0.25">
      <c r="A36" s="13" t="s">
        <v>91</v>
      </c>
      <c r="B36" s="14">
        <v>43032</v>
      </c>
      <c r="C36" s="15">
        <f>B36-B35</f>
        <v>6</v>
      </c>
      <c r="D36" s="16">
        <v>97</v>
      </c>
      <c r="E36" s="16">
        <v>15</v>
      </c>
      <c r="F36" s="16">
        <v>18</v>
      </c>
      <c r="G36" s="16">
        <v>280</v>
      </c>
      <c r="H36" s="17">
        <f>G36/(F36*1000)</f>
        <v>1.5555555555555555E-2</v>
      </c>
      <c r="I36" s="18" t="s">
        <v>13</v>
      </c>
      <c r="J36" s="18" t="s">
        <v>92</v>
      </c>
      <c r="K36" s="19" t="s">
        <v>25</v>
      </c>
      <c r="L36" s="12" t="s">
        <v>16</v>
      </c>
    </row>
    <row r="37" spans="1:12" x14ac:dyDescent="0.25">
      <c r="A37" s="13" t="s">
        <v>93</v>
      </c>
      <c r="B37" s="14">
        <v>43073</v>
      </c>
      <c r="C37" s="15">
        <f>B37-B36</f>
        <v>41</v>
      </c>
      <c r="D37" s="16">
        <v>69</v>
      </c>
      <c r="E37" s="16">
        <v>8.9</v>
      </c>
      <c r="F37" s="16">
        <v>11</v>
      </c>
      <c r="G37" s="16">
        <v>209</v>
      </c>
      <c r="H37" s="17">
        <f>G37/(F37*1000)</f>
        <v>1.9E-2</v>
      </c>
      <c r="I37" s="18" t="s">
        <v>13</v>
      </c>
      <c r="J37" s="18" t="s">
        <v>94</v>
      </c>
      <c r="K37" s="19" t="s">
        <v>95</v>
      </c>
      <c r="L37" s="12" t="s">
        <v>16</v>
      </c>
    </row>
    <row r="38" spans="1:12" x14ac:dyDescent="0.25">
      <c r="A38" s="13" t="s">
        <v>96</v>
      </c>
      <c r="B38" s="14">
        <v>43076</v>
      </c>
      <c r="C38" s="15">
        <f>B38-B37</f>
        <v>3</v>
      </c>
      <c r="D38" s="16">
        <v>59</v>
      </c>
      <c r="E38" s="16">
        <v>8</v>
      </c>
      <c r="F38" s="16">
        <v>10</v>
      </c>
      <c r="G38" s="16">
        <v>360</v>
      </c>
      <c r="H38" s="17">
        <f>G38/(F38*1000)</f>
        <v>3.5999999999999997E-2</v>
      </c>
      <c r="I38" s="18" t="s">
        <v>13</v>
      </c>
      <c r="J38" s="18" t="s">
        <v>97</v>
      </c>
      <c r="K38" s="19" t="s">
        <v>15</v>
      </c>
      <c r="L38" s="12" t="s">
        <v>16</v>
      </c>
    </row>
    <row r="39" spans="1:12" x14ac:dyDescent="0.25">
      <c r="A39" s="13" t="s">
        <v>98</v>
      </c>
      <c r="B39" s="14">
        <v>43081</v>
      </c>
      <c r="C39" s="15">
        <f>B39-B38</f>
        <v>5</v>
      </c>
      <c r="D39" s="16">
        <v>62</v>
      </c>
      <c r="E39" s="16">
        <v>10</v>
      </c>
      <c r="F39" s="16">
        <v>10</v>
      </c>
      <c r="G39" s="16">
        <v>255</v>
      </c>
      <c r="H39" s="17">
        <f>G39/(F39*1000)</f>
        <v>2.5499999999999998E-2</v>
      </c>
      <c r="I39" s="18" t="s">
        <v>13</v>
      </c>
      <c r="J39" s="18" t="s">
        <v>99</v>
      </c>
      <c r="K39" s="19" t="s">
        <v>76</v>
      </c>
      <c r="L39" s="12" t="s">
        <v>16</v>
      </c>
    </row>
    <row r="40" spans="1:12" x14ac:dyDescent="0.25">
      <c r="A40" s="13" t="s">
        <v>100</v>
      </c>
      <c r="B40" s="14">
        <v>43088</v>
      </c>
      <c r="C40" s="15">
        <f>B40-B39</f>
        <v>7</v>
      </c>
      <c r="D40" s="16">
        <v>39</v>
      </c>
      <c r="E40" s="16">
        <v>6.4</v>
      </c>
      <c r="F40" s="16">
        <v>6.6</v>
      </c>
      <c r="G40" s="16">
        <v>173</v>
      </c>
      <c r="H40" s="17">
        <f>G40/(F40*1000)</f>
        <v>2.6212121212121211E-2</v>
      </c>
      <c r="I40" s="18" t="s">
        <v>13</v>
      </c>
      <c r="J40" s="18" t="s">
        <v>101</v>
      </c>
      <c r="K40" s="19" t="s">
        <v>15</v>
      </c>
      <c r="L40" s="12" t="s">
        <v>16</v>
      </c>
    </row>
    <row r="41" spans="1:12" ht="15.75" thickBot="1" x14ac:dyDescent="0.3">
      <c r="A41" s="20" t="s">
        <v>102</v>
      </c>
      <c r="B41" s="21">
        <v>43094</v>
      </c>
      <c r="C41" s="22">
        <f>B41-B40</f>
        <v>6</v>
      </c>
      <c r="D41" s="23">
        <v>56</v>
      </c>
      <c r="E41" s="23">
        <v>9.6</v>
      </c>
      <c r="F41" s="23">
        <v>10</v>
      </c>
      <c r="G41" s="23">
        <v>230</v>
      </c>
      <c r="H41" s="24">
        <f>G41/(F41*1000)</f>
        <v>2.3E-2</v>
      </c>
      <c r="I41" s="25" t="s">
        <v>13</v>
      </c>
      <c r="J41" s="25" t="s">
        <v>103</v>
      </c>
      <c r="K41" s="26" t="s">
        <v>63</v>
      </c>
      <c r="L41" s="12" t="s">
        <v>16</v>
      </c>
    </row>
    <row r="42" spans="1:12" x14ac:dyDescent="0.25">
      <c r="A42" s="5" t="s">
        <v>104</v>
      </c>
      <c r="B42" s="6">
        <v>43108</v>
      </c>
      <c r="C42" s="7">
        <f>B42-B41</f>
        <v>14</v>
      </c>
      <c r="D42" s="8">
        <v>36</v>
      </c>
      <c r="E42" s="8">
        <v>10</v>
      </c>
      <c r="F42" s="8">
        <v>12</v>
      </c>
      <c r="G42" s="8">
        <v>533</v>
      </c>
      <c r="H42" s="9">
        <f>G42/(F42*1000)</f>
        <v>4.4416666666666667E-2</v>
      </c>
      <c r="I42" s="10" t="s">
        <v>80</v>
      </c>
      <c r="J42" s="10" t="s">
        <v>105</v>
      </c>
      <c r="K42" s="11" t="s">
        <v>106</v>
      </c>
      <c r="L42" s="12" t="s">
        <v>16</v>
      </c>
    </row>
    <row r="43" spans="1:12" x14ac:dyDescent="0.25">
      <c r="A43" s="13" t="s">
        <v>107</v>
      </c>
      <c r="B43" s="14">
        <v>43117</v>
      </c>
      <c r="C43" s="15">
        <f>B43-B42</f>
        <v>9</v>
      </c>
      <c r="D43" s="16">
        <v>66</v>
      </c>
      <c r="E43" s="16">
        <v>5.8</v>
      </c>
      <c r="F43" s="16">
        <v>6.2</v>
      </c>
      <c r="G43" s="16">
        <v>228</v>
      </c>
      <c r="H43" s="17">
        <f>G43/(F43*1000)</f>
        <v>3.6774193548387096E-2</v>
      </c>
      <c r="I43" s="18" t="s">
        <v>80</v>
      </c>
      <c r="J43" s="18" t="s">
        <v>108</v>
      </c>
      <c r="K43" s="19" t="s">
        <v>109</v>
      </c>
      <c r="L43" s="12" t="s">
        <v>16</v>
      </c>
    </row>
    <row r="44" spans="1:12" x14ac:dyDescent="0.25">
      <c r="A44" s="13" t="s">
        <v>110</v>
      </c>
      <c r="B44" s="14">
        <v>43123</v>
      </c>
      <c r="C44" s="15">
        <f>B44-B43</f>
        <v>6</v>
      </c>
      <c r="D44" s="16">
        <v>94</v>
      </c>
      <c r="E44" s="16">
        <v>5.6</v>
      </c>
      <c r="F44" s="16">
        <v>6</v>
      </c>
      <c r="G44" s="16">
        <v>147</v>
      </c>
      <c r="H44" s="17">
        <f>G44/(F44*1000)</f>
        <v>2.4500000000000001E-2</v>
      </c>
      <c r="I44" s="18" t="s">
        <v>13</v>
      </c>
      <c r="J44" s="18" t="s">
        <v>111</v>
      </c>
      <c r="K44" s="19" t="s">
        <v>37</v>
      </c>
      <c r="L44" s="12" t="s">
        <v>16</v>
      </c>
    </row>
    <row r="45" spans="1:12" x14ac:dyDescent="0.25">
      <c r="A45" s="13" t="s">
        <v>112</v>
      </c>
      <c r="B45" s="14">
        <v>43130</v>
      </c>
      <c r="C45" s="15">
        <f>B45-B44</f>
        <v>7</v>
      </c>
      <c r="D45" s="16">
        <v>85</v>
      </c>
      <c r="E45" s="16">
        <v>15</v>
      </c>
      <c r="F45" s="16">
        <v>25</v>
      </c>
      <c r="G45" s="16">
        <v>450</v>
      </c>
      <c r="H45" s="17">
        <f>G45/(F45*1000)</f>
        <v>1.7999999999999999E-2</v>
      </c>
      <c r="I45" s="18" t="s">
        <v>13</v>
      </c>
      <c r="J45" s="18" t="s">
        <v>113</v>
      </c>
      <c r="K45" s="19" t="s">
        <v>86</v>
      </c>
      <c r="L45" s="12" t="s">
        <v>16</v>
      </c>
    </row>
    <row r="46" spans="1:12" x14ac:dyDescent="0.25">
      <c r="A46" s="13" t="s">
        <v>114</v>
      </c>
      <c r="B46" s="14">
        <v>43137</v>
      </c>
      <c r="C46" s="15">
        <f>B46-B45</f>
        <v>7</v>
      </c>
      <c r="D46" s="16">
        <v>72</v>
      </c>
      <c r="E46" s="16">
        <v>8.6</v>
      </c>
      <c r="F46" s="16">
        <v>9.8000000000000007</v>
      </c>
      <c r="G46" s="16">
        <v>246</v>
      </c>
      <c r="H46" s="17">
        <f>G46/(F46*1000)</f>
        <v>2.510204081632653E-2</v>
      </c>
      <c r="I46" s="18" t="s">
        <v>13</v>
      </c>
      <c r="J46" s="18" t="s">
        <v>115</v>
      </c>
      <c r="K46" s="19" t="s">
        <v>37</v>
      </c>
      <c r="L46" s="12" t="s">
        <v>16</v>
      </c>
    </row>
    <row r="47" spans="1:12" x14ac:dyDescent="0.25">
      <c r="A47" s="13" t="s">
        <v>116</v>
      </c>
      <c r="B47" s="14">
        <v>43144</v>
      </c>
      <c r="C47" s="15">
        <f>B47-B46</f>
        <v>7</v>
      </c>
      <c r="D47" s="16">
        <v>66</v>
      </c>
      <c r="E47" s="16">
        <v>13</v>
      </c>
      <c r="F47" s="16">
        <v>14</v>
      </c>
      <c r="G47" s="16">
        <v>450</v>
      </c>
      <c r="H47" s="17">
        <f>G47/(F47*1000)</f>
        <v>3.214285714285714E-2</v>
      </c>
      <c r="I47" s="18" t="s">
        <v>13</v>
      </c>
      <c r="J47" s="18" t="s">
        <v>117</v>
      </c>
      <c r="K47" s="19" t="s">
        <v>76</v>
      </c>
      <c r="L47" s="12" t="s">
        <v>16</v>
      </c>
    </row>
    <row r="48" spans="1:12" x14ac:dyDescent="0.25">
      <c r="A48" s="13" t="s">
        <v>118</v>
      </c>
      <c r="B48" s="14">
        <v>43151</v>
      </c>
      <c r="C48" s="15">
        <f>B48-B47</f>
        <v>7</v>
      </c>
      <c r="D48" s="16">
        <v>62</v>
      </c>
      <c r="E48" s="16">
        <v>11</v>
      </c>
      <c r="F48" s="16">
        <v>15</v>
      </c>
      <c r="G48" s="16">
        <v>377</v>
      </c>
      <c r="H48" s="17">
        <f>G48/(F48*1000)</f>
        <v>2.5133333333333334E-2</v>
      </c>
      <c r="I48" s="18" t="s">
        <v>13</v>
      </c>
      <c r="J48" s="18" t="s">
        <v>119</v>
      </c>
      <c r="K48" s="19" t="s">
        <v>63</v>
      </c>
      <c r="L48" s="12" t="s">
        <v>16</v>
      </c>
    </row>
    <row r="49" spans="1:12" x14ac:dyDescent="0.25">
      <c r="A49" s="13" t="s">
        <v>120</v>
      </c>
      <c r="B49" s="14">
        <v>43158</v>
      </c>
      <c r="C49" s="15">
        <f>B49-B48</f>
        <v>7</v>
      </c>
      <c r="D49" s="16">
        <v>63</v>
      </c>
      <c r="E49" s="16">
        <v>5.7</v>
      </c>
      <c r="F49" s="16">
        <v>6.3</v>
      </c>
      <c r="G49" s="16">
        <v>130</v>
      </c>
      <c r="H49" s="17">
        <f>G49/(F49*1000)</f>
        <v>2.0634920634920634E-2</v>
      </c>
      <c r="I49" s="18" t="s">
        <v>13</v>
      </c>
      <c r="J49" s="18" t="s">
        <v>121</v>
      </c>
      <c r="K49" s="19" t="s">
        <v>15</v>
      </c>
      <c r="L49" s="12" t="s">
        <v>16</v>
      </c>
    </row>
    <row r="50" spans="1:12" x14ac:dyDescent="0.25">
      <c r="A50" s="13" t="s">
        <v>122</v>
      </c>
      <c r="B50" s="14">
        <v>43166</v>
      </c>
      <c r="C50" s="15">
        <f>B50-B49</f>
        <v>8</v>
      </c>
      <c r="D50" s="16">
        <v>40</v>
      </c>
      <c r="E50" s="16">
        <v>7.1</v>
      </c>
      <c r="F50" s="16">
        <v>8.1</v>
      </c>
      <c r="G50" s="16">
        <v>266</v>
      </c>
      <c r="H50" s="17">
        <f>G50/(F50*1000)</f>
        <v>3.2839506172839504E-2</v>
      </c>
      <c r="I50" s="18" t="s">
        <v>13</v>
      </c>
      <c r="J50" s="18" t="s">
        <v>123</v>
      </c>
      <c r="K50" s="19" t="s">
        <v>15</v>
      </c>
      <c r="L50" s="12" t="s">
        <v>16</v>
      </c>
    </row>
    <row r="51" spans="1:12" x14ac:dyDescent="0.25">
      <c r="A51" s="13" t="s">
        <v>124</v>
      </c>
      <c r="B51" s="14">
        <v>43172</v>
      </c>
      <c r="C51" s="15">
        <f>B51-B50</f>
        <v>6</v>
      </c>
      <c r="D51" s="16">
        <v>98</v>
      </c>
      <c r="E51" s="16">
        <v>10</v>
      </c>
      <c r="F51" s="16">
        <v>11</v>
      </c>
      <c r="G51" s="16">
        <v>173</v>
      </c>
      <c r="H51" s="17">
        <f>G51/(F51*1000)</f>
        <v>1.5727272727272729E-2</v>
      </c>
      <c r="I51" s="18" t="s">
        <v>13</v>
      </c>
      <c r="J51" s="18" t="s">
        <v>125</v>
      </c>
      <c r="K51" s="19" t="s">
        <v>126</v>
      </c>
      <c r="L51" s="12" t="s">
        <v>16</v>
      </c>
    </row>
    <row r="52" spans="1:12" x14ac:dyDescent="0.25">
      <c r="A52" s="13" t="s">
        <v>127</v>
      </c>
      <c r="B52" s="14">
        <v>43192</v>
      </c>
      <c r="C52" s="15">
        <f>B52-B51</f>
        <v>20</v>
      </c>
      <c r="D52" s="16">
        <v>106</v>
      </c>
      <c r="E52" s="16">
        <v>6.2</v>
      </c>
      <c r="F52" s="16">
        <v>6.8</v>
      </c>
      <c r="G52" s="16">
        <v>215</v>
      </c>
      <c r="H52" s="17">
        <f>G52/(F52*1000)</f>
        <v>3.1617647058823528E-2</v>
      </c>
      <c r="I52" s="18" t="s">
        <v>80</v>
      </c>
      <c r="J52" s="18" t="s">
        <v>128</v>
      </c>
      <c r="K52" s="19" t="s">
        <v>129</v>
      </c>
      <c r="L52" s="12" t="s">
        <v>16</v>
      </c>
    </row>
    <row r="53" spans="1:12" x14ac:dyDescent="0.25">
      <c r="A53" s="13" t="s">
        <v>130</v>
      </c>
      <c r="B53" s="14">
        <v>43200</v>
      </c>
      <c r="C53" s="15">
        <f>B53-B52</f>
        <v>8</v>
      </c>
      <c r="D53" s="16">
        <v>71</v>
      </c>
      <c r="E53" s="16">
        <v>6.7</v>
      </c>
      <c r="F53" s="16">
        <v>7.7</v>
      </c>
      <c r="G53" s="16">
        <v>132</v>
      </c>
      <c r="H53" s="17">
        <f>G53/(F53*1000)</f>
        <v>1.7142857142857144E-2</v>
      </c>
      <c r="I53" s="18" t="s">
        <v>13</v>
      </c>
      <c r="J53" s="18" t="s">
        <v>131</v>
      </c>
      <c r="K53" s="19" t="s">
        <v>46</v>
      </c>
      <c r="L53" s="12" t="s">
        <v>16</v>
      </c>
    </row>
    <row r="54" spans="1:12" x14ac:dyDescent="0.25">
      <c r="A54" s="13" t="s">
        <v>132</v>
      </c>
      <c r="B54" s="14">
        <v>43207</v>
      </c>
      <c r="C54" s="15">
        <f>B54-B53</f>
        <v>7</v>
      </c>
      <c r="D54" s="16">
        <v>70</v>
      </c>
      <c r="E54" s="16">
        <v>7.2</v>
      </c>
      <c r="F54" s="16">
        <v>7.9</v>
      </c>
      <c r="G54" s="16">
        <v>252</v>
      </c>
      <c r="H54" s="17">
        <f>G54/(F54*1000)</f>
        <v>3.1898734177215192E-2</v>
      </c>
      <c r="I54" s="18" t="s">
        <v>13</v>
      </c>
      <c r="J54" s="18" t="s">
        <v>133</v>
      </c>
      <c r="K54" s="19" t="s">
        <v>15</v>
      </c>
      <c r="L54" s="12" t="s">
        <v>16</v>
      </c>
    </row>
    <row r="55" spans="1:12" x14ac:dyDescent="0.25">
      <c r="A55" s="13" t="s">
        <v>134</v>
      </c>
      <c r="B55" s="14">
        <v>43214</v>
      </c>
      <c r="C55" s="15">
        <f>B55-B54</f>
        <v>7</v>
      </c>
      <c r="D55" s="16">
        <v>64</v>
      </c>
      <c r="E55" s="16">
        <v>6.6</v>
      </c>
      <c r="F55" s="16">
        <v>9.5</v>
      </c>
      <c r="G55" s="16">
        <v>281</v>
      </c>
      <c r="H55" s="17">
        <f>G55/(F55*1000)</f>
        <v>2.9578947368421052E-2</v>
      </c>
      <c r="I55" s="18" t="s">
        <v>13</v>
      </c>
      <c r="J55" s="18" t="s">
        <v>135</v>
      </c>
      <c r="K55" s="19" t="s">
        <v>15</v>
      </c>
      <c r="L55" s="12" t="s">
        <v>16</v>
      </c>
    </row>
    <row r="56" spans="1:12" x14ac:dyDescent="0.25">
      <c r="A56" s="13" t="s">
        <v>136</v>
      </c>
      <c r="B56" s="14">
        <v>43216</v>
      </c>
      <c r="C56" s="15">
        <f>B56-B55</f>
        <v>2</v>
      </c>
      <c r="D56" s="16">
        <v>78</v>
      </c>
      <c r="E56" s="16">
        <v>11</v>
      </c>
      <c r="F56" s="16">
        <v>13</v>
      </c>
      <c r="G56" s="16">
        <v>306</v>
      </c>
      <c r="H56" s="17">
        <f>G56/(F56*1000)</f>
        <v>2.3538461538461539E-2</v>
      </c>
      <c r="I56" s="18" t="s">
        <v>13</v>
      </c>
      <c r="J56" s="18" t="s">
        <v>137</v>
      </c>
      <c r="K56" s="19" t="s">
        <v>63</v>
      </c>
      <c r="L56" s="12" t="s">
        <v>16</v>
      </c>
    </row>
    <row r="57" spans="1:12" x14ac:dyDescent="0.25">
      <c r="A57" s="13" t="s">
        <v>138</v>
      </c>
      <c r="B57" s="14">
        <v>43235</v>
      </c>
      <c r="C57" s="15">
        <f>B57-B56</f>
        <v>19</v>
      </c>
      <c r="D57" s="16">
        <v>130</v>
      </c>
      <c r="E57" s="16">
        <v>8.9</v>
      </c>
      <c r="F57" s="16">
        <v>12</v>
      </c>
      <c r="G57" s="16">
        <v>240</v>
      </c>
      <c r="H57" s="17">
        <f>G57/(F57*1000)</f>
        <v>0.02</v>
      </c>
      <c r="I57" s="18" t="s">
        <v>13</v>
      </c>
      <c r="J57" s="18" t="s">
        <v>139</v>
      </c>
      <c r="K57" s="19" t="s">
        <v>30</v>
      </c>
      <c r="L57" s="12" t="s">
        <v>16</v>
      </c>
    </row>
    <row r="58" spans="1:12" x14ac:dyDescent="0.25">
      <c r="A58" s="13" t="s">
        <v>140</v>
      </c>
      <c r="B58" s="14">
        <v>43242</v>
      </c>
      <c r="C58" s="15">
        <f>B58-B57</f>
        <v>7</v>
      </c>
      <c r="D58" s="16">
        <v>73</v>
      </c>
      <c r="E58" s="16">
        <v>3.9</v>
      </c>
      <c r="F58" s="16">
        <v>4.0999999999999996</v>
      </c>
      <c r="G58" s="16">
        <v>82</v>
      </c>
      <c r="H58" s="17">
        <f>G58/(F58*1000)</f>
        <v>0.02</v>
      </c>
      <c r="I58" s="18" t="s">
        <v>13</v>
      </c>
      <c r="J58" s="18" t="s">
        <v>141</v>
      </c>
      <c r="K58" s="19" t="s">
        <v>63</v>
      </c>
      <c r="L58" s="12" t="s">
        <v>16</v>
      </c>
    </row>
    <row r="59" spans="1:12" x14ac:dyDescent="0.25">
      <c r="A59" s="13" t="s">
        <v>142</v>
      </c>
      <c r="B59" s="14">
        <v>43249</v>
      </c>
      <c r="C59" s="15">
        <f>B59-B58</f>
        <v>7</v>
      </c>
      <c r="D59" s="16">
        <v>81</v>
      </c>
      <c r="E59" s="16">
        <v>5.6</v>
      </c>
      <c r="F59" s="16">
        <v>6.6</v>
      </c>
      <c r="G59" s="16">
        <v>140</v>
      </c>
      <c r="H59" s="17">
        <f>G59/(F59*1000)</f>
        <v>2.1212121212121213E-2</v>
      </c>
      <c r="I59" s="18" t="s">
        <v>13</v>
      </c>
      <c r="J59" s="18" t="s">
        <v>143</v>
      </c>
      <c r="K59" s="19" t="s">
        <v>15</v>
      </c>
      <c r="L59" s="12" t="s">
        <v>16</v>
      </c>
    </row>
    <row r="60" spans="1:12" x14ac:dyDescent="0.25">
      <c r="A60" s="13" t="s">
        <v>144</v>
      </c>
      <c r="B60" s="14">
        <v>43256</v>
      </c>
      <c r="C60" s="15">
        <f>B60-B59</f>
        <v>7</v>
      </c>
      <c r="D60" s="16">
        <v>72</v>
      </c>
      <c r="E60" s="16">
        <v>10</v>
      </c>
      <c r="F60" s="16">
        <v>11</v>
      </c>
      <c r="G60" s="16">
        <v>180</v>
      </c>
      <c r="H60" s="17">
        <f>G60/(F60*1000)</f>
        <v>1.6363636363636365E-2</v>
      </c>
      <c r="I60" s="18" t="s">
        <v>13</v>
      </c>
      <c r="J60" s="18" t="s">
        <v>145</v>
      </c>
      <c r="K60" s="19" t="s">
        <v>63</v>
      </c>
      <c r="L60" s="12" t="s">
        <v>16</v>
      </c>
    </row>
    <row r="61" spans="1:12" x14ac:dyDescent="0.25">
      <c r="A61" s="13" t="s">
        <v>146</v>
      </c>
      <c r="B61" s="14">
        <v>43319</v>
      </c>
      <c r="C61" s="15">
        <f>B61-B60</f>
        <v>63</v>
      </c>
      <c r="D61" s="16">
        <v>71</v>
      </c>
      <c r="E61" s="16">
        <v>4.2</v>
      </c>
      <c r="F61" s="16">
        <v>4.9000000000000004</v>
      </c>
      <c r="G61" s="16">
        <v>173</v>
      </c>
      <c r="H61" s="17">
        <f>G61/(F61*1000)</f>
        <v>3.5306122448979592E-2</v>
      </c>
      <c r="I61" s="18" t="s">
        <v>13</v>
      </c>
      <c r="J61" s="18" t="s">
        <v>147</v>
      </c>
      <c r="K61" s="19" t="s">
        <v>148</v>
      </c>
      <c r="L61" s="12" t="s">
        <v>16</v>
      </c>
    </row>
    <row r="62" spans="1:12" x14ac:dyDescent="0.25">
      <c r="A62" s="13" t="s">
        <v>149</v>
      </c>
      <c r="B62" s="14">
        <v>43326</v>
      </c>
      <c r="C62" s="15">
        <f>B62-B61</f>
        <v>7</v>
      </c>
      <c r="D62" s="16">
        <v>82</v>
      </c>
      <c r="E62" s="16">
        <v>8.1</v>
      </c>
      <c r="F62" s="16">
        <v>10</v>
      </c>
      <c r="G62" s="16">
        <v>159</v>
      </c>
      <c r="H62" s="17">
        <f>G62/(F62*1000)</f>
        <v>1.5900000000000001E-2</v>
      </c>
      <c r="I62" s="18" t="s">
        <v>13</v>
      </c>
      <c r="J62" s="18" t="s">
        <v>150</v>
      </c>
      <c r="K62" s="19" t="s">
        <v>86</v>
      </c>
      <c r="L62" s="12" t="s">
        <v>16</v>
      </c>
    </row>
    <row r="63" spans="1:12" x14ac:dyDescent="0.25">
      <c r="A63" s="13" t="s">
        <v>151</v>
      </c>
      <c r="B63" s="14">
        <v>43333</v>
      </c>
      <c r="C63" s="15">
        <f>B63-B62</f>
        <v>7</v>
      </c>
      <c r="D63" s="16">
        <v>59</v>
      </c>
      <c r="E63" s="16">
        <v>33</v>
      </c>
      <c r="F63" s="16">
        <v>37</v>
      </c>
      <c r="G63" s="16">
        <v>708</v>
      </c>
      <c r="H63" s="17">
        <f>G63/(F63*1000)</f>
        <v>1.9135135135135137E-2</v>
      </c>
      <c r="I63" s="18" t="s">
        <v>13</v>
      </c>
      <c r="J63" s="18" t="s">
        <v>152</v>
      </c>
      <c r="K63" s="19" t="s">
        <v>25</v>
      </c>
      <c r="L63" s="12" t="s">
        <v>16</v>
      </c>
    </row>
    <row r="64" spans="1:12" x14ac:dyDescent="0.25">
      <c r="A64" s="13" t="s">
        <v>153</v>
      </c>
      <c r="B64" s="14">
        <v>43340</v>
      </c>
      <c r="C64" s="15">
        <f>B64-B63</f>
        <v>7</v>
      </c>
      <c r="D64" s="16">
        <v>72</v>
      </c>
      <c r="E64" s="16">
        <v>5.3</v>
      </c>
      <c r="F64" s="16">
        <v>6.6</v>
      </c>
      <c r="G64" s="16">
        <v>98</v>
      </c>
      <c r="H64" s="17">
        <f>G64/(F64*1000)</f>
        <v>1.4848484848484849E-2</v>
      </c>
      <c r="I64" s="18" t="s">
        <v>13</v>
      </c>
      <c r="J64" s="18" t="s">
        <v>154</v>
      </c>
      <c r="K64" s="19" t="s">
        <v>155</v>
      </c>
      <c r="L64" s="12" t="s">
        <v>16</v>
      </c>
    </row>
    <row r="65" spans="1:12" x14ac:dyDescent="0.25">
      <c r="A65" s="13" t="s">
        <v>156</v>
      </c>
      <c r="B65" s="14">
        <v>43348</v>
      </c>
      <c r="C65" s="15">
        <f>B65-B64</f>
        <v>8</v>
      </c>
      <c r="D65" s="16">
        <v>83</v>
      </c>
      <c r="E65" s="16">
        <v>10</v>
      </c>
      <c r="F65" s="16">
        <v>12</v>
      </c>
      <c r="G65" s="16">
        <v>225</v>
      </c>
      <c r="H65" s="17">
        <f>G65/(F65*1000)</f>
        <v>1.8749999999999999E-2</v>
      </c>
      <c r="I65" s="18" t="s">
        <v>13</v>
      </c>
      <c r="J65" s="18" t="s">
        <v>157</v>
      </c>
      <c r="K65" s="19" t="s">
        <v>76</v>
      </c>
      <c r="L65" s="12" t="s">
        <v>16</v>
      </c>
    </row>
    <row r="66" spans="1:12" x14ac:dyDescent="0.25">
      <c r="A66" s="13" t="s">
        <v>158</v>
      </c>
      <c r="B66" s="14">
        <v>43354</v>
      </c>
      <c r="C66" s="15">
        <f>B66-B65</f>
        <v>6</v>
      </c>
      <c r="D66" s="16">
        <v>97</v>
      </c>
      <c r="E66" s="16">
        <v>9</v>
      </c>
      <c r="F66" s="16">
        <v>10</v>
      </c>
      <c r="G66" s="16">
        <v>325</v>
      </c>
      <c r="H66" s="17">
        <f>G66/(F66*1000)</f>
        <v>3.2500000000000001E-2</v>
      </c>
      <c r="I66" s="18" t="s">
        <v>13</v>
      </c>
      <c r="J66" s="18" t="s">
        <v>159</v>
      </c>
      <c r="K66" s="19" t="s">
        <v>15</v>
      </c>
      <c r="L66" s="12" t="s">
        <v>16</v>
      </c>
    </row>
    <row r="67" spans="1:12" x14ac:dyDescent="0.25">
      <c r="A67" s="13" t="s">
        <v>160</v>
      </c>
      <c r="B67" s="14">
        <v>43361</v>
      </c>
      <c r="C67" s="15">
        <f>B67-B66</f>
        <v>7</v>
      </c>
      <c r="D67" s="16">
        <v>81</v>
      </c>
      <c r="E67" s="16">
        <v>28</v>
      </c>
      <c r="F67" s="16">
        <v>39</v>
      </c>
      <c r="G67" s="16">
        <v>776</v>
      </c>
      <c r="H67" s="17">
        <f>G67/(F67*1000)</f>
        <v>1.9897435897435898E-2</v>
      </c>
      <c r="I67" s="18" t="s">
        <v>13</v>
      </c>
      <c r="J67" s="18" t="s">
        <v>161</v>
      </c>
      <c r="K67" s="19" t="s">
        <v>63</v>
      </c>
      <c r="L67" s="12" t="s">
        <v>16</v>
      </c>
    </row>
    <row r="68" spans="1:12" x14ac:dyDescent="0.25">
      <c r="A68" s="13" t="s">
        <v>162</v>
      </c>
      <c r="B68" s="14">
        <v>43368</v>
      </c>
      <c r="C68" s="15">
        <f>B68-B67</f>
        <v>7</v>
      </c>
      <c r="D68" s="16">
        <v>70</v>
      </c>
      <c r="E68" s="16">
        <v>4.9000000000000004</v>
      </c>
      <c r="F68" s="16">
        <v>5.5</v>
      </c>
      <c r="G68" s="16">
        <v>97</v>
      </c>
      <c r="H68" s="17">
        <f>G68/(F68*1000)</f>
        <v>1.7636363636363638E-2</v>
      </c>
      <c r="I68" s="18" t="s">
        <v>13</v>
      </c>
      <c r="J68" s="18" t="s">
        <v>163</v>
      </c>
      <c r="K68" s="19" t="s">
        <v>15</v>
      </c>
      <c r="L68" s="12" t="s">
        <v>16</v>
      </c>
    </row>
    <row r="69" spans="1:12" x14ac:dyDescent="0.25">
      <c r="A69" s="13" t="s">
        <v>164</v>
      </c>
      <c r="B69" s="14">
        <v>43375</v>
      </c>
      <c r="C69" s="15">
        <f>B69-B68</f>
        <v>7</v>
      </c>
      <c r="D69" s="16">
        <v>70</v>
      </c>
      <c r="E69" s="16">
        <v>13</v>
      </c>
      <c r="F69" s="16">
        <v>16</v>
      </c>
      <c r="G69" s="16">
        <v>460</v>
      </c>
      <c r="H69" s="17">
        <f>G69/(F69*1000)</f>
        <v>2.8750000000000001E-2</v>
      </c>
      <c r="I69" s="18" t="s">
        <v>13</v>
      </c>
      <c r="J69" s="18" t="s">
        <v>165</v>
      </c>
      <c r="K69" s="19" t="s">
        <v>15</v>
      </c>
      <c r="L69" s="12" t="s">
        <v>16</v>
      </c>
    </row>
    <row r="70" spans="1:12" x14ac:dyDescent="0.25">
      <c r="A70" s="13" t="s">
        <v>166</v>
      </c>
      <c r="B70" s="14">
        <v>43383</v>
      </c>
      <c r="C70" s="15">
        <f>B70-B69</f>
        <v>8</v>
      </c>
      <c r="D70" s="16">
        <v>87</v>
      </c>
      <c r="E70" s="16">
        <v>10</v>
      </c>
      <c r="F70" s="16">
        <v>11</v>
      </c>
      <c r="G70" s="16">
        <v>204</v>
      </c>
      <c r="H70" s="17">
        <f>G70/(F70*1000)</f>
        <v>1.8545454545454546E-2</v>
      </c>
      <c r="I70" s="18" t="s">
        <v>13</v>
      </c>
      <c r="J70" s="18" t="s">
        <v>167</v>
      </c>
      <c r="K70" s="19" t="s">
        <v>168</v>
      </c>
      <c r="L70" s="12" t="s">
        <v>16</v>
      </c>
    </row>
    <row r="71" spans="1:12" x14ac:dyDescent="0.25">
      <c r="A71" s="13" t="s">
        <v>169</v>
      </c>
      <c r="B71" s="14">
        <v>43389</v>
      </c>
      <c r="C71" s="15">
        <f>B71-B70</f>
        <v>6</v>
      </c>
      <c r="D71" s="16">
        <v>64</v>
      </c>
      <c r="E71" s="16">
        <v>3.3</v>
      </c>
      <c r="F71" s="16">
        <v>3.5</v>
      </c>
      <c r="G71" s="16">
        <v>116</v>
      </c>
      <c r="H71" s="17">
        <f>G71/(F71*1000)</f>
        <v>3.3142857142857141E-2</v>
      </c>
      <c r="I71" s="18" t="s">
        <v>13</v>
      </c>
      <c r="J71" s="18" t="s">
        <v>170</v>
      </c>
      <c r="K71" s="19" t="s">
        <v>15</v>
      </c>
      <c r="L71" s="12" t="s">
        <v>16</v>
      </c>
    </row>
    <row r="72" spans="1:12" x14ac:dyDescent="0.25">
      <c r="A72" s="13" t="s">
        <v>171</v>
      </c>
      <c r="B72" s="14">
        <v>43396</v>
      </c>
      <c r="C72" s="15">
        <f>B72-B71</f>
        <v>7</v>
      </c>
      <c r="D72" s="16">
        <v>63</v>
      </c>
      <c r="E72" s="16">
        <v>8.9</v>
      </c>
      <c r="F72" s="16">
        <v>9.3000000000000007</v>
      </c>
      <c r="G72" s="16">
        <v>376</v>
      </c>
      <c r="H72" s="17">
        <f>G72/(F72*1000)</f>
        <v>4.0430107526881719E-2</v>
      </c>
      <c r="I72" s="18" t="s">
        <v>13</v>
      </c>
      <c r="J72" s="18" t="s">
        <v>172</v>
      </c>
      <c r="K72" s="19" t="s">
        <v>15</v>
      </c>
      <c r="L72" s="12" t="s">
        <v>16</v>
      </c>
    </row>
    <row r="73" spans="1:12" x14ac:dyDescent="0.25">
      <c r="A73" s="13" t="s">
        <v>173</v>
      </c>
      <c r="B73" s="14">
        <v>43417</v>
      </c>
      <c r="C73" s="15">
        <f>B73-B72</f>
        <v>21</v>
      </c>
      <c r="D73" s="16">
        <v>126</v>
      </c>
      <c r="E73" s="16">
        <v>13</v>
      </c>
      <c r="F73" s="16">
        <v>14</v>
      </c>
      <c r="G73" s="16">
        <v>283</v>
      </c>
      <c r="H73" s="17">
        <f>G73/(F73*1000)</f>
        <v>2.0214285714285716E-2</v>
      </c>
      <c r="I73" s="18" t="s">
        <v>80</v>
      </c>
      <c r="J73" s="18" t="s">
        <v>174</v>
      </c>
      <c r="K73" s="19" t="s">
        <v>109</v>
      </c>
      <c r="L73" s="12" t="s">
        <v>16</v>
      </c>
    </row>
    <row r="74" spans="1:12" x14ac:dyDescent="0.25">
      <c r="A74" s="13" t="s">
        <v>175</v>
      </c>
      <c r="B74" s="14">
        <v>43424</v>
      </c>
      <c r="C74" s="15">
        <f>B74-B73</f>
        <v>7</v>
      </c>
      <c r="D74" s="16">
        <v>80</v>
      </c>
      <c r="E74" s="16">
        <v>3.4</v>
      </c>
      <c r="F74" s="16">
        <v>3.8</v>
      </c>
      <c r="G74" s="16">
        <v>105</v>
      </c>
      <c r="H74" s="17">
        <f>G74/(F74*1000)</f>
        <v>2.763157894736842E-2</v>
      </c>
      <c r="I74" s="18" t="s">
        <v>13</v>
      </c>
      <c r="J74" s="18" t="s">
        <v>176</v>
      </c>
      <c r="K74" s="19" t="s">
        <v>63</v>
      </c>
      <c r="L74" s="12" t="s">
        <v>16</v>
      </c>
    </row>
    <row r="75" spans="1:12" x14ac:dyDescent="0.25">
      <c r="A75" s="13" t="s">
        <v>177</v>
      </c>
      <c r="B75" s="14">
        <v>43431</v>
      </c>
      <c r="C75" s="15">
        <f>B75-B74</f>
        <v>7</v>
      </c>
      <c r="D75" s="16">
        <v>109</v>
      </c>
      <c r="E75" s="16">
        <v>12</v>
      </c>
      <c r="F75" s="16">
        <v>14</v>
      </c>
      <c r="G75" s="16">
        <v>248</v>
      </c>
      <c r="H75" s="17">
        <f>G75/(F75*1000)</f>
        <v>1.7714285714285714E-2</v>
      </c>
      <c r="I75" s="18" t="s">
        <v>13</v>
      </c>
      <c r="J75" s="18" t="s">
        <v>178</v>
      </c>
      <c r="K75" s="19" t="s">
        <v>30</v>
      </c>
      <c r="L75" s="12" t="s">
        <v>16</v>
      </c>
    </row>
    <row r="76" spans="1:12" ht="15.75" thickBot="1" x14ac:dyDescent="0.3">
      <c r="A76" s="27" t="s">
        <v>179</v>
      </c>
      <c r="B76" s="28">
        <v>43439</v>
      </c>
      <c r="C76" s="29">
        <f>B76-B75</f>
        <v>8</v>
      </c>
      <c r="D76" s="30">
        <v>63</v>
      </c>
      <c r="E76" s="30">
        <v>18</v>
      </c>
      <c r="F76" s="30">
        <v>24</v>
      </c>
      <c r="G76" s="30">
        <v>574</v>
      </c>
      <c r="H76" s="31">
        <f>G76/(F76*1000)</f>
        <v>2.3916666666666666E-2</v>
      </c>
      <c r="I76" s="32" t="s">
        <v>13</v>
      </c>
      <c r="J76" s="32" t="s">
        <v>180</v>
      </c>
      <c r="K76" s="33" t="s">
        <v>63</v>
      </c>
      <c r="L76" s="12" t="s">
        <v>16</v>
      </c>
    </row>
    <row r="77" spans="1:12" x14ac:dyDescent="0.25">
      <c r="A77" s="34" t="s">
        <v>181</v>
      </c>
      <c r="B77" s="35">
        <v>43501</v>
      </c>
      <c r="C77" s="36">
        <f>B77-B76</f>
        <v>62</v>
      </c>
      <c r="D77" s="37">
        <v>102</v>
      </c>
      <c r="E77" s="37">
        <v>10</v>
      </c>
      <c r="F77" s="37">
        <v>13</v>
      </c>
      <c r="G77" s="37">
        <v>204</v>
      </c>
      <c r="H77" s="38">
        <f>G77/(F77*1000)</f>
        <v>1.5692307692307693E-2</v>
      </c>
      <c r="I77" s="39" t="s">
        <v>13</v>
      </c>
      <c r="J77" s="39" t="s">
        <v>182</v>
      </c>
      <c r="K77" s="40" t="s">
        <v>148</v>
      </c>
      <c r="L77" s="12" t="s">
        <v>16</v>
      </c>
    </row>
    <row r="78" spans="1:12" x14ac:dyDescent="0.25">
      <c r="A78" s="13" t="s">
        <v>183</v>
      </c>
      <c r="B78" s="14">
        <v>43508</v>
      </c>
      <c r="C78" s="15">
        <f>B78-B77</f>
        <v>7</v>
      </c>
      <c r="D78" s="16">
        <v>93</v>
      </c>
      <c r="E78" s="16">
        <v>5.2</v>
      </c>
      <c r="F78" s="16">
        <v>5.7</v>
      </c>
      <c r="G78" s="16">
        <v>201</v>
      </c>
      <c r="H78" s="17">
        <f>G78/(F78*1000)</f>
        <v>3.5263157894736843E-2</v>
      </c>
      <c r="I78" s="18" t="s">
        <v>80</v>
      </c>
      <c r="J78" s="18" t="s">
        <v>184</v>
      </c>
      <c r="K78" s="19" t="s">
        <v>109</v>
      </c>
      <c r="L78" s="12" t="s">
        <v>16</v>
      </c>
    </row>
    <row r="79" spans="1:12" x14ac:dyDescent="0.25">
      <c r="A79" s="13" t="s">
        <v>185</v>
      </c>
      <c r="B79" s="14">
        <v>43515</v>
      </c>
      <c r="C79" s="15">
        <f>B79-B78</f>
        <v>7</v>
      </c>
      <c r="D79" s="16">
        <v>88</v>
      </c>
      <c r="E79" s="16">
        <v>19</v>
      </c>
      <c r="F79" s="16">
        <v>36</v>
      </c>
      <c r="G79" s="16">
        <v>669</v>
      </c>
      <c r="H79" s="17">
        <f>G79/(F79*1000)</f>
        <v>1.8583333333333334E-2</v>
      </c>
      <c r="I79" s="18" t="s">
        <v>13</v>
      </c>
      <c r="J79" s="18" t="s">
        <v>186</v>
      </c>
      <c r="K79" s="19" t="s">
        <v>86</v>
      </c>
      <c r="L79" s="12" t="s">
        <v>16</v>
      </c>
    </row>
    <row r="80" spans="1:12" x14ac:dyDescent="0.25">
      <c r="A80" s="13" t="s">
        <v>187</v>
      </c>
      <c r="B80" s="14">
        <v>43522</v>
      </c>
      <c r="C80" s="15">
        <f>B80-B79</f>
        <v>7</v>
      </c>
      <c r="D80" s="16">
        <v>70</v>
      </c>
      <c r="E80" s="16">
        <v>4.5999999999999996</v>
      </c>
      <c r="F80" s="16">
        <v>4.7</v>
      </c>
      <c r="G80" s="16">
        <v>115</v>
      </c>
      <c r="H80" s="17">
        <f>G80/(F80*1000)</f>
        <v>2.4468085106382979E-2</v>
      </c>
      <c r="I80" s="18" t="s">
        <v>13</v>
      </c>
      <c r="J80" s="18" t="s">
        <v>188</v>
      </c>
      <c r="K80" s="19" t="s">
        <v>30</v>
      </c>
      <c r="L80" s="12" t="s">
        <v>16</v>
      </c>
    </row>
    <row r="81" spans="1:12" x14ac:dyDescent="0.25">
      <c r="A81" s="13" t="s">
        <v>189</v>
      </c>
      <c r="B81" s="14">
        <v>43529</v>
      </c>
      <c r="C81" s="15">
        <f>B81-B80</f>
        <v>7</v>
      </c>
      <c r="D81" s="16">
        <v>80</v>
      </c>
      <c r="E81" s="16">
        <v>7</v>
      </c>
      <c r="F81" s="16">
        <v>7.7</v>
      </c>
      <c r="G81" s="41">
        <v>262</v>
      </c>
      <c r="H81" s="17">
        <f>G81/(F81*1000)</f>
        <v>3.4025974025974029E-2</v>
      </c>
      <c r="I81" s="18" t="s">
        <v>13</v>
      </c>
      <c r="J81" s="18" t="s">
        <v>190</v>
      </c>
      <c r="K81" s="19" t="s">
        <v>30</v>
      </c>
      <c r="L81" s="12" t="s">
        <v>16</v>
      </c>
    </row>
    <row r="82" spans="1:12" x14ac:dyDescent="0.25">
      <c r="A82" s="42" t="s">
        <v>191</v>
      </c>
      <c r="B82" s="14">
        <v>43544</v>
      </c>
      <c r="C82" s="15">
        <f>B82-B81</f>
        <v>15</v>
      </c>
      <c r="D82" s="16">
        <v>77</v>
      </c>
      <c r="E82" s="16">
        <v>8.6999999999999993</v>
      </c>
      <c r="F82" s="16">
        <v>9.3000000000000007</v>
      </c>
      <c r="G82" s="16">
        <v>263</v>
      </c>
      <c r="H82" s="17">
        <f>G82/(F82*1000)</f>
        <v>2.8279569892473117E-2</v>
      </c>
      <c r="I82" s="18" t="s">
        <v>13</v>
      </c>
      <c r="J82" s="18" t="s">
        <v>192</v>
      </c>
      <c r="K82" s="19" t="s">
        <v>76</v>
      </c>
      <c r="L82" s="12" t="s">
        <v>16</v>
      </c>
    </row>
    <row r="83" spans="1:12" x14ac:dyDescent="0.25">
      <c r="A83" s="13" t="s">
        <v>193</v>
      </c>
      <c r="B83" s="14">
        <v>43557</v>
      </c>
      <c r="C83" s="15">
        <f>B83-B82</f>
        <v>13</v>
      </c>
      <c r="D83" s="16">
        <v>99</v>
      </c>
      <c r="E83" s="16">
        <v>6.2</v>
      </c>
      <c r="F83" s="16">
        <v>6.5</v>
      </c>
      <c r="G83" s="16">
        <v>185</v>
      </c>
      <c r="H83" s="17">
        <f>G83/(F83*1000)</f>
        <v>2.8461538461538462E-2</v>
      </c>
      <c r="I83" s="18" t="s">
        <v>80</v>
      </c>
      <c r="J83" s="18" t="s">
        <v>194</v>
      </c>
      <c r="K83" s="19" t="s">
        <v>195</v>
      </c>
      <c r="L83" s="12" t="s">
        <v>16</v>
      </c>
    </row>
    <row r="84" spans="1:12" x14ac:dyDescent="0.25">
      <c r="A84" s="13" t="s">
        <v>196</v>
      </c>
      <c r="B84" s="14">
        <v>43578</v>
      </c>
      <c r="C84" s="15">
        <f>B84-B83</f>
        <v>21</v>
      </c>
      <c r="D84" s="16">
        <v>138</v>
      </c>
      <c r="E84" s="16">
        <v>23</v>
      </c>
      <c r="F84" s="16">
        <v>29</v>
      </c>
      <c r="G84" s="16">
        <v>1000</v>
      </c>
      <c r="H84" s="17">
        <f>G84/(F84*1000)</f>
        <v>3.4482758620689655E-2</v>
      </c>
      <c r="I84" s="18" t="s">
        <v>80</v>
      </c>
      <c r="J84" s="18" t="s">
        <v>197</v>
      </c>
      <c r="K84" s="19" t="s">
        <v>109</v>
      </c>
      <c r="L84" s="12" t="s">
        <v>16</v>
      </c>
    </row>
    <row r="85" spans="1:12" x14ac:dyDescent="0.25">
      <c r="A85" s="13" t="s">
        <v>198</v>
      </c>
      <c r="B85" s="14">
        <v>43592</v>
      </c>
      <c r="C85" s="15">
        <f>B85-B84</f>
        <v>14</v>
      </c>
      <c r="D85" s="16">
        <v>49</v>
      </c>
      <c r="E85" s="16">
        <v>5</v>
      </c>
      <c r="F85" s="16">
        <v>5.3</v>
      </c>
      <c r="G85" s="16">
        <v>266</v>
      </c>
      <c r="H85" s="17">
        <f>G85/(F85*1000)</f>
        <v>5.0188679245283016E-2</v>
      </c>
      <c r="I85" s="18" t="s">
        <v>80</v>
      </c>
      <c r="J85" s="18" t="s">
        <v>199</v>
      </c>
      <c r="K85" s="19" t="s">
        <v>195</v>
      </c>
      <c r="L85" s="12" t="s">
        <v>16</v>
      </c>
    </row>
    <row r="86" spans="1:12" x14ac:dyDescent="0.25">
      <c r="A86" s="13" t="s">
        <v>200</v>
      </c>
      <c r="B86" s="14">
        <v>43600</v>
      </c>
      <c r="C86" s="15">
        <f>B86-B85</f>
        <v>8</v>
      </c>
      <c r="D86" s="16">
        <v>135</v>
      </c>
      <c r="E86" s="16">
        <v>17</v>
      </c>
      <c r="F86" s="16">
        <v>19</v>
      </c>
      <c r="G86" s="16">
        <v>497</v>
      </c>
      <c r="H86" s="17">
        <f>G86/(F86*1000)</f>
        <v>2.6157894736842106E-2</v>
      </c>
      <c r="I86" s="18" t="s">
        <v>13</v>
      </c>
      <c r="J86" s="18" t="s">
        <v>201</v>
      </c>
      <c r="K86" s="19" t="s">
        <v>25</v>
      </c>
      <c r="L86" s="12" t="s">
        <v>16</v>
      </c>
    </row>
    <row r="87" spans="1:12" x14ac:dyDescent="0.25">
      <c r="A87" s="13" t="s">
        <v>202</v>
      </c>
      <c r="B87" s="14">
        <v>43607</v>
      </c>
      <c r="C87" s="15">
        <f>B87-B86</f>
        <v>7</v>
      </c>
      <c r="D87" s="16">
        <v>80</v>
      </c>
      <c r="E87" s="16">
        <v>5.5</v>
      </c>
      <c r="F87" s="16">
        <v>6.5</v>
      </c>
      <c r="G87" s="16">
        <v>185</v>
      </c>
      <c r="H87" s="17">
        <f>G87/(F87*1000)</f>
        <v>2.8461538461538462E-2</v>
      </c>
      <c r="I87" s="18" t="s">
        <v>13</v>
      </c>
      <c r="J87" s="18" t="s">
        <v>203</v>
      </c>
      <c r="K87" s="19" t="s">
        <v>155</v>
      </c>
      <c r="L87" s="12" t="s">
        <v>16</v>
      </c>
    </row>
    <row r="88" spans="1:12" x14ac:dyDescent="0.25">
      <c r="A88" s="13" t="s">
        <v>204</v>
      </c>
      <c r="B88" s="14">
        <v>43613</v>
      </c>
      <c r="C88" s="15">
        <f>B88-B87</f>
        <v>6</v>
      </c>
      <c r="D88" s="16">
        <v>113</v>
      </c>
      <c r="E88" s="16">
        <v>22</v>
      </c>
      <c r="F88" s="16">
        <v>25</v>
      </c>
      <c r="G88" s="16">
        <v>671</v>
      </c>
      <c r="H88" s="17">
        <f>G88/(F88*1000)</f>
        <v>2.6839999999999999E-2</v>
      </c>
      <c r="I88" s="18" t="s">
        <v>13</v>
      </c>
      <c r="J88" s="18" t="s">
        <v>205</v>
      </c>
      <c r="K88" s="19" t="s">
        <v>15</v>
      </c>
      <c r="L88" s="12" t="s">
        <v>16</v>
      </c>
    </row>
    <row r="89" spans="1:12" x14ac:dyDescent="0.25">
      <c r="A89" s="13" t="s">
        <v>206</v>
      </c>
      <c r="B89" s="14">
        <v>43627</v>
      </c>
      <c r="C89" s="15">
        <f>B89-B88</f>
        <v>14</v>
      </c>
      <c r="D89" s="16">
        <v>75</v>
      </c>
      <c r="E89" s="16">
        <v>4.7</v>
      </c>
      <c r="F89" s="16">
        <v>5.0999999999999996</v>
      </c>
      <c r="G89" s="16">
        <v>162</v>
      </c>
      <c r="H89" s="17">
        <f>G89/(F89*1000)</f>
        <v>3.1764705882352938E-2</v>
      </c>
      <c r="I89" s="18" t="s">
        <v>13</v>
      </c>
      <c r="J89" s="18" t="s">
        <v>207</v>
      </c>
      <c r="K89" s="19" t="s">
        <v>30</v>
      </c>
      <c r="L89" s="12" t="s">
        <v>16</v>
      </c>
    </row>
    <row r="90" spans="1:12" x14ac:dyDescent="0.25">
      <c r="A90" s="13" t="s">
        <v>208</v>
      </c>
      <c r="B90" s="14">
        <v>43641</v>
      </c>
      <c r="C90" s="15">
        <f>B90-B89</f>
        <v>14</v>
      </c>
      <c r="D90" s="16">
        <v>73</v>
      </c>
      <c r="E90" s="16">
        <v>5.2</v>
      </c>
      <c r="F90" s="16">
        <v>5.5</v>
      </c>
      <c r="G90" s="16">
        <v>192</v>
      </c>
      <c r="H90" s="17">
        <f>G90/(F90*1000)</f>
        <v>3.490909090909091E-2</v>
      </c>
      <c r="I90" s="18" t="s">
        <v>13</v>
      </c>
      <c r="J90" s="18" t="s">
        <v>209</v>
      </c>
      <c r="K90" s="19" t="s">
        <v>15</v>
      </c>
      <c r="L90" s="12" t="s">
        <v>16</v>
      </c>
    </row>
    <row r="91" spans="1:12" x14ac:dyDescent="0.25">
      <c r="A91" s="13" t="s">
        <v>210</v>
      </c>
      <c r="B91" s="14">
        <v>43710</v>
      </c>
      <c r="C91" s="15">
        <f>B91-B90</f>
        <v>69</v>
      </c>
      <c r="D91" s="16">
        <v>190</v>
      </c>
      <c r="E91" s="16">
        <v>22</v>
      </c>
      <c r="F91" s="16">
        <v>27</v>
      </c>
      <c r="G91" s="16">
        <v>1100</v>
      </c>
      <c r="H91" s="17">
        <f>G91/(F91*1000)</f>
        <v>4.0740740740740744E-2</v>
      </c>
      <c r="I91" s="18" t="s">
        <v>80</v>
      </c>
      <c r="J91" s="18" t="s">
        <v>211</v>
      </c>
      <c r="K91" s="19" t="s">
        <v>106</v>
      </c>
      <c r="L91" s="12" t="s">
        <v>16</v>
      </c>
    </row>
    <row r="92" spans="1:12" x14ac:dyDescent="0.25">
      <c r="A92" s="13" t="s">
        <v>212</v>
      </c>
      <c r="B92" s="14">
        <v>43734</v>
      </c>
      <c r="C92" s="15">
        <f>B92-B91</f>
        <v>24</v>
      </c>
      <c r="D92" s="16">
        <v>110</v>
      </c>
      <c r="E92" s="16">
        <v>6.5</v>
      </c>
      <c r="F92" s="16">
        <v>7.3</v>
      </c>
      <c r="G92" s="16">
        <v>203</v>
      </c>
      <c r="H92" s="17">
        <f>G92/(F92*1000)</f>
        <v>2.7808219178082193E-2</v>
      </c>
      <c r="I92" s="18" t="s">
        <v>80</v>
      </c>
      <c r="J92" s="18" t="s">
        <v>213</v>
      </c>
      <c r="K92" s="19" t="s">
        <v>129</v>
      </c>
      <c r="L92" s="12" t="s">
        <v>16</v>
      </c>
    </row>
    <row r="93" spans="1:12" x14ac:dyDescent="0.25">
      <c r="A93" s="13" t="s">
        <v>214</v>
      </c>
      <c r="B93" s="14">
        <v>43739</v>
      </c>
      <c r="C93" s="15">
        <f>B93-B92</f>
        <v>5</v>
      </c>
      <c r="D93" s="16">
        <v>75</v>
      </c>
      <c r="E93" s="16">
        <v>15</v>
      </c>
      <c r="F93" s="16">
        <v>25</v>
      </c>
      <c r="G93" s="16">
        <v>601</v>
      </c>
      <c r="H93" s="17">
        <f>G93/(F93*1000)</f>
        <v>2.4039999999999999E-2</v>
      </c>
      <c r="I93" s="18" t="s">
        <v>13</v>
      </c>
      <c r="J93" s="18" t="s">
        <v>215</v>
      </c>
      <c r="K93" s="19" t="s">
        <v>216</v>
      </c>
      <c r="L93" s="12" t="s">
        <v>16</v>
      </c>
    </row>
    <row r="94" spans="1:12" x14ac:dyDescent="0.25">
      <c r="A94" s="13" t="s">
        <v>217</v>
      </c>
      <c r="B94" s="14">
        <v>43746</v>
      </c>
      <c r="C94" s="15">
        <f>B94-B93</f>
        <v>7</v>
      </c>
      <c r="D94" s="16">
        <v>71</v>
      </c>
      <c r="E94" s="16">
        <v>20</v>
      </c>
      <c r="F94" s="16">
        <v>30</v>
      </c>
      <c r="G94" s="16">
        <v>756</v>
      </c>
      <c r="H94" s="17">
        <f>G94/(F94*1000)</f>
        <v>2.52E-2</v>
      </c>
      <c r="I94" s="18" t="s">
        <v>13</v>
      </c>
      <c r="J94" s="18" t="s">
        <v>218</v>
      </c>
      <c r="K94" s="19" t="s">
        <v>76</v>
      </c>
      <c r="L94" s="12" t="s">
        <v>16</v>
      </c>
    </row>
    <row r="95" spans="1:12" x14ac:dyDescent="0.25">
      <c r="A95" s="13" t="s">
        <v>219</v>
      </c>
      <c r="B95" s="14">
        <v>43753</v>
      </c>
      <c r="C95" s="15">
        <f>B95-B94</f>
        <v>7</v>
      </c>
      <c r="D95" s="16">
        <v>75</v>
      </c>
      <c r="E95" s="16">
        <v>5.2</v>
      </c>
      <c r="F95" s="16">
        <v>6.7</v>
      </c>
      <c r="G95" s="16">
        <v>274</v>
      </c>
      <c r="H95" s="17">
        <f>G95/(F95*1000)</f>
        <v>4.0895522388059699E-2</v>
      </c>
      <c r="I95" s="18" t="s">
        <v>13</v>
      </c>
      <c r="J95" s="18" t="s">
        <v>220</v>
      </c>
      <c r="K95" s="19" t="s">
        <v>15</v>
      </c>
      <c r="L95" s="12" t="s">
        <v>16</v>
      </c>
    </row>
    <row r="96" spans="1:12" x14ac:dyDescent="0.25">
      <c r="A96" s="13" t="s">
        <v>221</v>
      </c>
      <c r="B96" s="14">
        <v>43769</v>
      </c>
      <c r="C96" s="15">
        <f>B96-B95</f>
        <v>16</v>
      </c>
      <c r="D96" s="16">
        <v>87</v>
      </c>
      <c r="E96" s="16">
        <v>5.6</v>
      </c>
      <c r="F96" s="16">
        <v>6.1</v>
      </c>
      <c r="G96" s="16">
        <v>123</v>
      </c>
      <c r="H96" s="17">
        <f>G96/(F96*1000)</f>
        <v>2.0163934426229508E-2</v>
      </c>
      <c r="I96" s="18" t="s">
        <v>13</v>
      </c>
      <c r="J96" s="18" t="s">
        <v>222</v>
      </c>
      <c r="K96" s="19" t="s">
        <v>30</v>
      </c>
      <c r="L96" s="12" t="s">
        <v>16</v>
      </c>
    </row>
    <row r="97" spans="1:12" x14ac:dyDescent="0.25">
      <c r="A97" s="13" t="s">
        <v>223</v>
      </c>
      <c r="B97" s="14">
        <v>43780</v>
      </c>
      <c r="C97" s="15">
        <f>B97-B96</f>
        <v>11</v>
      </c>
      <c r="D97" s="16">
        <v>81</v>
      </c>
      <c r="E97" s="16">
        <v>8.4</v>
      </c>
      <c r="F97" s="16">
        <v>10</v>
      </c>
      <c r="G97" s="16">
        <v>380</v>
      </c>
      <c r="H97" s="17">
        <f>G97/(F97*1000)</f>
        <v>3.7999999999999999E-2</v>
      </c>
      <c r="I97" s="18" t="s">
        <v>13</v>
      </c>
      <c r="J97" s="18" t="s">
        <v>224</v>
      </c>
      <c r="K97" s="19" t="s">
        <v>225</v>
      </c>
      <c r="L97" s="12" t="s">
        <v>16</v>
      </c>
    </row>
    <row r="98" spans="1:12" x14ac:dyDescent="0.25">
      <c r="A98" s="13" t="s">
        <v>226</v>
      </c>
      <c r="B98" s="14">
        <v>43794</v>
      </c>
      <c r="C98" s="15">
        <f>B98-B97</f>
        <v>14</v>
      </c>
      <c r="D98" s="16">
        <v>84</v>
      </c>
      <c r="E98" s="16">
        <v>7.5</v>
      </c>
      <c r="F98" s="16">
        <v>8.8000000000000007</v>
      </c>
      <c r="G98" s="16">
        <v>333</v>
      </c>
      <c r="H98" s="17">
        <f>G98/(F98*1000)</f>
        <v>3.7840909090909092E-2</v>
      </c>
      <c r="I98" s="18" t="s">
        <v>13</v>
      </c>
      <c r="J98" s="18" t="s">
        <v>227</v>
      </c>
      <c r="K98" s="19" t="s">
        <v>76</v>
      </c>
      <c r="L98" s="12" t="s">
        <v>16</v>
      </c>
    </row>
    <row r="99" spans="1:12" x14ac:dyDescent="0.25">
      <c r="A99" s="13" t="s">
        <v>228</v>
      </c>
      <c r="B99" s="14">
        <v>43802</v>
      </c>
      <c r="C99" s="15">
        <f>B99-B98</f>
        <v>8</v>
      </c>
      <c r="D99" s="16">
        <v>135</v>
      </c>
      <c r="E99" s="16">
        <v>8.3000000000000007</v>
      </c>
      <c r="F99" s="16">
        <v>9.6999999999999993</v>
      </c>
      <c r="G99" s="16">
        <v>219</v>
      </c>
      <c r="H99" s="17">
        <f>G99/(F99*1000)</f>
        <v>2.2577319587628868E-2</v>
      </c>
      <c r="I99" s="18" t="s">
        <v>13</v>
      </c>
      <c r="J99" s="18" t="s">
        <v>229</v>
      </c>
      <c r="K99" s="19" t="s">
        <v>46</v>
      </c>
      <c r="L99" s="12" t="s">
        <v>16</v>
      </c>
    </row>
    <row r="100" spans="1:12" ht="15.75" thickBot="1" x14ac:dyDescent="0.3">
      <c r="A100" s="20" t="s">
        <v>230</v>
      </c>
      <c r="B100" s="21">
        <v>43816</v>
      </c>
      <c r="C100" s="22">
        <f>B100-B99</f>
        <v>14</v>
      </c>
      <c r="D100" s="23">
        <v>99</v>
      </c>
      <c r="E100" s="23">
        <v>8.4</v>
      </c>
      <c r="F100" s="23">
        <v>10</v>
      </c>
      <c r="G100" s="23">
        <v>374</v>
      </c>
      <c r="H100" s="24">
        <f>G100/(F100*1000)</f>
        <v>3.7400000000000003E-2</v>
      </c>
      <c r="I100" s="25" t="s">
        <v>80</v>
      </c>
      <c r="J100" s="25" t="s">
        <v>231</v>
      </c>
      <c r="K100" s="26" t="s">
        <v>195</v>
      </c>
      <c r="L100" s="12" t="s">
        <v>16</v>
      </c>
    </row>
    <row r="101" spans="1:12" x14ac:dyDescent="0.25">
      <c r="A101" s="5" t="s">
        <v>232</v>
      </c>
      <c r="B101" s="6">
        <v>43858</v>
      </c>
      <c r="C101" s="7">
        <f>B101-B100</f>
        <v>42</v>
      </c>
      <c r="D101" s="8">
        <v>99</v>
      </c>
      <c r="E101" s="8">
        <v>21</v>
      </c>
      <c r="F101" s="8">
        <v>28</v>
      </c>
      <c r="G101" s="8">
        <v>938</v>
      </c>
      <c r="H101" s="9">
        <f>G101/(F101*1000)</f>
        <v>3.3500000000000002E-2</v>
      </c>
      <c r="I101" s="10" t="s">
        <v>13</v>
      </c>
      <c r="J101" s="10" t="s">
        <v>233</v>
      </c>
      <c r="K101" s="11" t="s">
        <v>76</v>
      </c>
      <c r="L101" s="12" t="s">
        <v>16</v>
      </c>
    </row>
    <row r="102" spans="1:12" x14ac:dyDescent="0.25">
      <c r="A102" s="13" t="s">
        <v>234</v>
      </c>
      <c r="B102" s="14">
        <v>43872</v>
      </c>
      <c r="C102" s="15">
        <f>B102-B101</f>
        <v>14</v>
      </c>
      <c r="D102" s="16">
        <v>108</v>
      </c>
      <c r="E102" s="16">
        <v>19</v>
      </c>
      <c r="F102" s="16">
        <v>24</v>
      </c>
      <c r="G102" s="16">
        <v>1100</v>
      </c>
      <c r="H102" s="17">
        <f>G102/(F102*1000)</f>
        <v>4.583333333333333E-2</v>
      </c>
      <c r="I102" s="18" t="s">
        <v>80</v>
      </c>
      <c r="J102" s="18" t="s">
        <v>235</v>
      </c>
      <c r="K102" s="19" t="s">
        <v>109</v>
      </c>
      <c r="L102" s="12" t="s">
        <v>16</v>
      </c>
    </row>
    <row r="103" spans="1:12" x14ac:dyDescent="0.25">
      <c r="A103" s="13" t="s">
        <v>236</v>
      </c>
      <c r="B103" s="14">
        <v>43879</v>
      </c>
      <c r="C103" s="15">
        <f>B103-B102</f>
        <v>7</v>
      </c>
      <c r="D103" s="16">
        <v>79</v>
      </c>
      <c r="E103" s="16">
        <v>6.1</v>
      </c>
      <c r="F103" s="16">
        <v>6.5</v>
      </c>
      <c r="G103" s="16">
        <v>171</v>
      </c>
      <c r="H103" s="17">
        <f>G103/(F103*1000)</f>
        <v>2.6307692307692306E-2</v>
      </c>
      <c r="I103" s="18" t="s">
        <v>13</v>
      </c>
      <c r="J103" s="18" t="s">
        <v>237</v>
      </c>
      <c r="K103" s="19" t="s">
        <v>86</v>
      </c>
      <c r="L103" s="12" t="s">
        <v>16</v>
      </c>
    </row>
    <row r="104" spans="1:12" x14ac:dyDescent="0.25">
      <c r="A104" s="13" t="s">
        <v>238</v>
      </c>
      <c r="B104" s="14">
        <v>43893</v>
      </c>
      <c r="C104" s="15">
        <f>B104-B103</f>
        <v>14</v>
      </c>
      <c r="D104" s="16">
        <v>81</v>
      </c>
      <c r="E104" s="16">
        <v>19</v>
      </c>
      <c r="F104" s="16">
        <v>23</v>
      </c>
      <c r="G104" s="16">
        <v>852</v>
      </c>
      <c r="H104" s="17">
        <f>G104/(F104*1000)</f>
        <v>3.7043478260869567E-2</v>
      </c>
      <c r="I104" s="18" t="s">
        <v>13</v>
      </c>
      <c r="J104" s="18" t="s">
        <v>239</v>
      </c>
      <c r="K104" s="19" t="s">
        <v>63</v>
      </c>
      <c r="L104" s="12" t="s">
        <v>16</v>
      </c>
    </row>
    <row r="105" spans="1:12" x14ac:dyDescent="0.25">
      <c r="A105" s="13" t="s">
        <v>240</v>
      </c>
      <c r="B105" s="14">
        <v>43907</v>
      </c>
      <c r="C105" s="15">
        <f>B105-B104</f>
        <v>14</v>
      </c>
      <c r="D105" s="16">
        <v>81</v>
      </c>
      <c r="E105" s="16">
        <v>5.2</v>
      </c>
      <c r="F105" s="16">
        <v>5.8</v>
      </c>
      <c r="G105" s="16">
        <v>193</v>
      </c>
      <c r="H105" s="17">
        <f>G105/(F105*1000)</f>
        <v>3.3275862068965517E-2</v>
      </c>
      <c r="I105" s="18" t="s">
        <v>13</v>
      </c>
      <c r="J105" s="18" t="s">
        <v>241</v>
      </c>
      <c r="K105" s="19" t="s">
        <v>15</v>
      </c>
      <c r="L105" s="12" t="s">
        <v>16</v>
      </c>
    </row>
    <row r="106" spans="1:12" x14ac:dyDescent="0.25">
      <c r="A106" s="13" t="s">
        <v>242</v>
      </c>
      <c r="B106" s="14">
        <v>43928</v>
      </c>
      <c r="C106" s="15">
        <f>B106-B105</f>
        <v>21</v>
      </c>
      <c r="D106" s="16">
        <v>102</v>
      </c>
      <c r="E106" s="16">
        <v>10</v>
      </c>
      <c r="F106" s="16">
        <v>11</v>
      </c>
      <c r="G106" s="16">
        <v>305</v>
      </c>
      <c r="H106" s="17">
        <f>G106/(F106*1000)</f>
        <v>2.7727272727272729E-2</v>
      </c>
      <c r="I106" s="18" t="s">
        <v>13</v>
      </c>
      <c r="J106" s="18" t="s">
        <v>243</v>
      </c>
      <c r="K106" s="19" t="s">
        <v>63</v>
      </c>
      <c r="L106" s="12" t="s">
        <v>16</v>
      </c>
    </row>
    <row r="107" spans="1:12" x14ac:dyDescent="0.25">
      <c r="A107" s="13" t="s">
        <v>244</v>
      </c>
      <c r="B107" s="14">
        <v>43944</v>
      </c>
      <c r="C107" s="15">
        <f>B107-B106</f>
        <v>16</v>
      </c>
      <c r="D107" s="16">
        <v>188</v>
      </c>
      <c r="E107" s="16">
        <v>29</v>
      </c>
      <c r="F107" s="43">
        <v>53</v>
      </c>
      <c r="G107" s="16">
        <v>980</v>
      </c>
      <c r="H107" s="17">
        <f>G107/(F107*1000)</f>
        <v>1.8490566037735849E-2</v>
      </c>
      <c r="I107" s="18" t="s">
        <v>80</v>
      </c>
      <c r="J107" s="18" t="s">
        <v>245</v>
      </c>
      <c r="K107" s="19" t="s">
        <v>12</v>
      </c>
      <c r="L107" s="12" t="s">
        <v>16</v>
      </c>
    </row>
    <row r="108" spans="1:12" x14ac:dyDescent="0.25">
      <c r="A108" s="13" t="s">
        <v>246</v>
      </c>
      <c r="B108" s="14">
        <v>43970</v>
      </c>
      <c r="C108" s="15">
        <f>B108-B107</f>
        <v>26</v>
      </c>
      <c r="D108" s="16">
        <v>87</v>
      </c>
      <c r="E108" s="16">
        <v>7.7</v>
      </c>
      <c r="F108" s="16">
        <v>8.8000000000000007</v>
      </c>
      <c r="G108" s="16">
        <v>233</v>
      </c>
      <c r="H108" s="17">
        <f>G108/(F108*1000)</f>
        <v>2.6477272727272728E-2</v>
      </c>
      <c r="I108" s="18" t="s">
        <v>13</v>
      </c>
      <c r="J108" s="18" t="s">
        <v>247</v>
      </c>
      <c r="K108" s="19" t="s">
        <v>63</v>
      </c>
      <c r="L108" s="12" t="s">
        <v>16</v>
      </c>
    </row>
    <row r="109" spans="1:12" x14ac:dyDescent="0.25">
      <c r="A109" s="13" t="s">
        <v>248</v>
      </c>
      <c r="B109" s="14">
        <v>43984</v>
      </c>
      <c r="C109" s="15">
        <f>B109-B108</f>
        <v>14</v>
      </c>
      <c r="D109" s="16">
        <v>116</v>
      </c>
      <c r="E109" s="16">
        <v>11</v>
      </c>
      <c r="F109" s="16">
        <v>13</v>
      </c>
      <c r="G109" s="16">
        <v>519</v>
      </c>
      <c r="H109" s="17">
        <f>G109/(F109*1000)</f>
        <v>3.9923076923076922E-2</v>
      </c>
      <c r="I109" s="18" t="s">
        <v>80</v>
      </c>
      <c r="J109" s="18" t="s">
        <v>249</v>
      </c>
      <c r="K109" s="19" t="s">
        <v>109</v>
      </c>
      <c r="L109" s="12" t="s">
        <v>16</v>
      </c>
    </row>
    <row r="110" spans="1:12" x14ac:dyDescent="0.25">
      <c r="A110" s="13" t="s">
        <v>250</v>
      </c>
      <c r="B110" s="14">
        <v>44012</v>
      </c>
      <c r="C110" s="15">
        <f>B110-B109</f>
        <v>28</v>
      </c>
      <c r="D110" s="16">
        <v>93</v>
      </c>
      <c r="E110" s="16">
        <v>7.2</v>
      </c>
      <c r="F110" s="16">
        <v>9.3000000000000007</v>
      </c>
      <c r="G110" s="16">
        <v>372</v>
      </c>
      <c r="H110" s="17">
        <f>G110/(F110*1000)</f>
        <v>0.04</v>
      </c>
      <c r="I110" s="18" t="s">
        <v>13</v>
      </c>
      <c r="J110" s="18" t="s">
        <v>251</v>
      </c>
      <c r="K110" s="19" t="s">
        <v>15</v>
      </c>
      <c r="L110" s="12" t="s">
        <v>16</v>
      </c>
    </row>
    <row r="111" spans="1:12" x14ac:dyDescent="0.25">
      <c r="A111" s="13" t="s">
        <v>252</v>
      </c>
      <c r="B111" s="14">
        <v>44026</v>
      </c>
      <c r="C111" s="15">
        <f>B111-B110</f>
        <v>14</v>
      </c>
      <c r="D111" s="16">
        <v>109</v>
      </c>
      <c r="E111" s="16">
        <v>5.7</v>
      </c>
      <c r="F111" s="16">
        <v>6.5</v>
      </c>
      <c r="G111" s="16">
        <v>167</v>
      </c>
      <c r="H111" s="17">
        <f>G111/(F111*1000)</f>
        <v>2.5692307692307691E-2</v>
      </c>
      <c r="I111" s="18" t="s">
        <v>13</v>
      </c>
      <c r="J111" s="18" t="s">
        <v>253</v>
      </c>
      <c r="K111" s="19" t="s">
        <v>86</v>
      </c>
      <c r="L111" s="12" t="s">
        <v>16</v>
      </c>
    </row>
    <row r="112" spans="1:12" x14ac:dyDescent="0.25">
      <c r="A112" s="13" t="s">
        <v>254</v>
      </c>
      <c r="B112" s="14">
        <v>44041</v>
      </c>
      <c r="C112" s="15">
        <f>B112-B111</f>
        <v>15</v>
      </c>
      <c r="D112" s="16">
        <v>76</v>
      </c>
      <c r="E112" s="16">
        <v>11</v>
      </c>
      <c r="F112" s="16">
        <v>15</v>
      </c>
      <c r="G112" s="16">
        <v>518</v>
      </c>
      <c r="H112" s="17">
        <f>G112/(F112*1000)</f>
        <v>3.4533333333333333E-2</v>
      </c>
      <c r="I112" s="18" t="s">
        <v>13</v>
      </c>
      <c r="J112" s="18" t="s">
        <v>255</v>
      </c>
      <c r="K112" s="19" t="s">
        <v>76</v>
      </c>
      <c r="L112" s="12" t="s">
        <v>16</v>
      </c>
    </row>
    <row r="113" spans="1:12" x14ac:dyDescent="0.25">
      <c r="A113" s="13" t="s">
        <v>256</v>
      </c>
      <c r="B113" s="14">
        <v>44056</v>
      </c>
      <c r="C113" s="15">
        <f>B113-B112</f>
        <v>15</v>
      </c>
      <c r="D113" s="16">
        <v>113</v>
      </c>
      <c r="E113" s="16">
        <v>5.2</v>
      </c>
      <c r="F113" s="16">
        <v>5.8</v>
      </c>
      <c r="G113" s="16">
        <v>138</v>
      </c>
      <c r="H113" s="17">
        <f>G113/(F113*1000)</f>
        <v>2.379310344827586E-2</v>
      </c>
      <c r="I113" s="18" t="s">
        <v>13</v>
      </c>
      <c r="J113" s="18" t="s">
        <v>257</v>
      </c>
      <c r="K113" s="19" t="s">
        <v>46</v>
      </c>
      <c r="L113" s="12" t="s">
        <v>16</v>
      </c>
    </row>
    <row r="114" spans="1:12" x14ac:dyDescent="0.25">
      <c r="A114" s="13" t="s">
        <v>258</v>
      </c>
      <c r="B114" s="14">
        <v>44075</v>
      </c>
      <c r="C114" s="15">
        <f>B114-B113</f>
        <v>19</v>
      </c>
      <c r="D114" s="16">
        <v>81</v>
      </c>
      <c r="E114" s="16">
        <v>5.2</v>
      </c>
      <c r="F114" s="16">
        <v>8.4</v>
      </c>
      <c r="G114" s="16">
        <v>208</v>
      </c>
      <c r="H114" s="17">
        <f>G114/(F114*1000)</f>
        <v>2.4761904761904763E-2</v>
      </c>
      <c r="I114" s="18" t="s">
        <v>13</v>
      </c>
      <c r="J114" s="18" t="s">
        <v>259</v>
      </c>
      <c r="K114" s="19" t="s">
        <v>63</v>
      </c>
      <c r="L114" s="12" t="s">
        <v>16</v>
      </c>
    </row>
    <row r="115" spans="1:12" x14ac:dyDescent="0.25">
      <c r="A115" s="13" t="s">
        <v>260</v>
      </c>
      <c r="B115" s="14">
        <v>44084</v>
      </c>
      <c r="C115" s="15">
        <f>B115-B114</f>
        <v>9</v>
      </c>
      <c r="D115" s="16">
        <v>133</v>
      </c>
      <c r="E115" s="16">
        <v>5.3</v>
      </c>
      <c r="F115" s="16">
        <v>7.6</v>
      </c>
      <c r="G115" s="16">
        <v>277</v>
      </c>
      <c r="H115" s="17">
        <f>G115/(F115*1000)</f>
        <v>3.6447368421052631E-2</v>
      </c>
      <c r="I115" s="18" t="s">
        <v>13</v>
      </c>
      <c r="J115" s="18" t="s">
        <v>261</v>
      </c>
      <c r="K115" s="19" t="s">
        <v>155</v>
      </c>
      <c r="L115" s="12" t="s">
        <v>16</v>
      </c>
    </row>
    <row r="116" spans="1:12" x14ac:dyDescent="0.25">
      <c r="A116" s="13" t="s">
        <v>262</v>
      </c>
      <c r="B116" s="14">
        <v>44091</v>
      </c>
      <c r="C116" s="15">
        <f>B116-B115</f>
        <v>7</v>
      </c>
      <c r="D116" s="16">
        <v>94</v>
      </c>
      <c r="E116" s="16">
        <v>8.3000000000000007</v>
      </c>
      <c r="F116" s="16">
        <v>9.6</v>
      </c>
      <c r="G116" s="16">
        <v>306</v>
      </c>
      <c r="H116" s="17">
        <f>G116/(F116*1000)</f>
        <v>3.1875000000000001E-2</v>
      </c>
      <c r="I116" s="18" t="s">
        <v>13</v>
      </c>
      <c r="J116" s="18" t="s">
        <v>263</v>
      </c>
      <c r="K116" s="19" t="s">
        <v>86</v>
      </c>
      <c r="L116" s="12" t="s">
        <v>16</v>
      </c>
    </row>
    <row r="117" spans="1:12" x14ac:dyDescent="0.25">
      <c r="A117" s="13" t="s">
        <v>264</v>
      </c>
      <c r="B117" s="14">
        <v>44109</v>
      </c>
      <c r="C117" s="15">
        <f>B117-B116</f>
        <v>18</v>
      </c>
      <c r="D117" s="16">
        <v>140</v>
      </c>
      <c r="E117" s="16">
        <v>22</v>
      </c>
      <c r="F117" s="16">
        <v>39</v>
      </c>
      <c r="G117" s="16">
        <v>1300</v>
      </c>
      <c r="H117" s="17">
        <f>G117/(F117*1000)</f>
        <v>3.3333333333333333E-2</v>
      </c>
      <c r="I117" s="18" t="s">
        <v>13</v>
      </c>
      <c r="J117" s="18" t="s">
        <v>36</v>
      </c>
      <c r="K117" s="19" t="s">
        <v>37</v>
      </c>
      <c r="L117" s="12" t="s">
        <v>16</v>
      </c>
    </row>
    <row r="118" spans="1:12" x14ac:dyDescent="0.25">
      <c r="A118" s="13" t="s">
        <v>265</v>
      </c>
      <c r="B118" s="14">
        <v>44123</v>
      </c>
      <c r="C118" s="15">
        <f>B118-B117</f>
        <v>14</v>
      </c>
      <c r="D118" s="16">
        <v>103</v>
      </c>
      <c r="E118" s="16">
        <v>6.9</v>
      </c>
      <c r="F118" s="16">
        <v>8.1</v>
      </c>
      <c r="G118" s="16">
        <v>235</v>
      </c>
      <c r="H118" s="17">
        <f>G118/(F118*1000)</f>
        <v>2.9012345679012345E-2</v>
      </c>
      <c r="I118" s="18" t="s">
        <v>13</v>
      </c>
      <c r="J118" s="18" t="s">
        <v>266</v>
      </c>
      <c r="K118" s="19" t="s">
        <v>15</v>
      </c>
      <c r="L118" s="12" t="s">
        <v>16</v>
      </c>
    </row>
    <row r="119" spans="1:12" x14ac:dyDescent="0.25">
      <c r="A119" s="13" t="s">
        <v>267</v>
      </c>
      <c r="B119" s="14">
        <v>44138</v>
      </c>
      <c r="C119" s="15">
        <f>B119-B118</f>
        <v>15</v>
      </c>
      <c r="D119" s="16">
        <v>167</v>
      </c>
      <c r="E119" s="16">
        <v>22</v>
      </c>
      <c r="F119" s="16">
        <v>31</v>
      </c>
      <c r="G119" s="16">
        <v>767</v>
      </c>
      <c r="H119" s="17">
        <f>G119/(F119*1000)</f>
        <v>2.4741935483870967E-2</v>
      </c>
      <c r="I119" s="18" t="s">
        <v>13</v>
      </c>
      <c r="J119" s="18" t="s">
        <v>268</v>
      </c>
      <c r="K119" s="19" t="s">
        <v>15</v>
      </c>
      <c r="L119" s="12" t="s">
        <v>16</v>
      </c>
    </row>
    <row r="120" spans="1:12" x14ac:dyDescent="0.25">
      <c r="A120" s="13" t="s">
        <v>269</v>
      </c>
      <c r="B120" s="14">
        <v>44153</v>
      </c>
      <c r="C120" s="15">
        <f>B120-B119</f>
        <v>15</v>
      </c>
      <c r="D120" s="16">
        <v>129</v>
      </c>
      <c r="E120" s="16">
        <v>12</v>
      </c>
      <c r="F120" s="16">
        <v>15</v>
      </c>
      <c r="G120" s="16">
        <v>522</v>
      </c>
      <c r="H120" s="17">
        <f>G120/(F120*1000)</f>
        <v>3.4799999999999998E-2</v>
      </c>
      <c r="I120" s="18" t="s">
        <v>80</v>
      </c>
      <c r="J120" s="18" t="s">
        <v>270</v>
      </c>
      <c r="K120" s="19" t="s">
        <v>109</v>
      </c>
      <c r="L120" s="12" t="s">
        <v>16</v>
      </c>
    </row>
    <row r="121" spans="1:12" x14ac:dyDescent="0.25">
      <c r="A121" s="13" t="s">
        <v>271</v>
      </c>
      <c r="B121" s="14">
        <v>44166</v>
      </c>
      <c r="C121" s="15">
        <f>B121-B120</f>
        <v>13</v>
      </c>
      <c r="D121" s="16">
        <v>145</v>
      </c>
      <c r="E121" s="16">
        <v>8.9</v>
      </c>
      <c r="F121" s="16">
        <v>14</v>
      </c>
      <c r="G121" s="16">
        <v>317</v>
      </c>
      <c r="H121" s="17">
        <f>G121/(F121*1000)</f>
        <v>2.2642857142857142E-2</v>
      </c>
      <c r="I121" s="18" t="s">
        <v>13</v>
      </c>
      <c r="J121" s="18" t="s">
        <v>272</v>
      </c>
      <c r="K121" s="19" t="s">
        <v>86</v>
      </c>
      <c r="L121" s="12" t="s">
        <v>16</v>
      </c>
    </row>
    <row r="122" spans="1:12" x14ac:dyDescent="0.25">
      <c r="A122" s="13" t="s">
        <v>273</v>
      </c>
      <c r="B122" s="14">
        <v>44181</v>
      </c>
      <c r="C122" s="15">
        <f>B122-B121</f>
        <v>15</v>
      </c>
      <c r="D122" s="16">
        <v>92</v>
      </c>
      <c r="E122" s="16">
        <v>7.6</v>
      </c>
      <c r="F122" s="16">
        <v>9.4</v>
      </c>
      <c r="G122" s="16">
        <v>244</v>
      </c>
      <c r="H122" s="17">
        <f>G122/(F122*1000)</f>
        <v>2.5957446808510639E-2</v>
      </c>
      <c r="I122" s="18" t="s">
        <v>13</v>
      </c>
      <c r="J122" s="18" t="s">
        <v>274</v>
      </c>
      <c r="K122" s="19" t="s">
        <v>76</v>
      </c>
      <c r="L122" s="12" t="s">
        <v>16</v>
      </c>
    </row>
    <row r="123" spans="1:12" ht="15.75" thickBot="1" x14ac:dyDescent="0.3">
      <c r="A123" s="27" t="s">
        <v>275</v>
      </c>
      <c r="B123" s="28">
        <v>44192</v>
      </c>
      <c r="C123" s="29">
        <f>B123-B122</f>
        <v>11</v>
      </c>
      <c r="D123" s="30">
        <v>103</v>
      </c>
      <c r="E123" s="44">
        <v>10</v>
      </c>
      <c r="F123" s="44">
        <v>28</v>
      </c>
      <c r="G123" s="30">
        <v>917</v>
      </c>
      <c r="H123" s="31">
        <f>G123/(F123*1000)</f>
        <v>3.2750000000000001E-2</v>
      </c>
      <c r="I123" s="32" t="s">
        <v>13</v>
      </c>
      <c r="J123" s="32" t="s">
        <v>276</v>
      </c>
      <c r="K123" s="33" t="s">
        <v>25</v>
      </c>
      <c r="L123" s="12" t="s">
        <v>16</v>
      </c>
    </row>
    <row r="124" spans="1:12" x14ac:dyDescent="0.25">
      <c r="A124" s="5" t="s">
        <v>277</v>
      </c>
      <c r="B124" s="6">
        <v>44231</v>
      </c>
      <c r="C124" s="7">
        <f>B124-B123</f>
        <v>39</v>
      </c>
      <c r="D124" s="8">
        <v>113</v>
      </c>
      <c r="E124" s="45"/>
      <c r="F124" s="46">
        <v>5.6</v>
      </c>
      <c r="G124" s="8">
        <v>145</v>
      </c>
      <c r="H124" s="9">
        <f>G124/(F124*1000)</f>
        <v>2.5892857142857145E-2</v>
      </c>
      <c r="I124" s="10" t="s">
        <v>13</v>
      </c>
      <c r="J124" s="10" t="s">
        <v>278</v>
      </c>
      <c r="K124" s="11" t="s">
        <v>30</v>
      </c>
      <c r="L124" s="12" t="s">
        <v>16</v>
      </c>
    </row>
    <row r="125" spans="1:12" x14ac:dyDescent="0.25">
      <c r="A125" s="13" t="s">
        <v>279</v>
      </c>
      <c r="B125" s="14">
        <v>44245</v>
      </c>
      <c r="C125" s="15">
        <f>B125-B124</f>
        <v>14</v>
      </c>
      <c r="D125" s="16">
        <v>86</v>
      </c>
      <c r="E125" s="47"/>
      <c r="F125" s="48">
        <v>8.6999999999999993</v>
      </c>
      <c r="G125" s="16">
        <v>235</v>
      </c>
      <c r="H125" s="17">
        <f>G125/(F125*1000)</f>
        <v>2.7011494252873563E-2</v>
      </c>
      <c r="I125" s="18" t="s">
        <v>13</v>
      </c>
      <c r="J125" s="18" t="s">
        <v>280</v>
      </c>
      <c r="K125" s="19" t="s">
        <v>63</v>
      </c>
      <c r="L125" s="12" t="s">
        <v>16</v>
      </c>
    </row>
    <row r="126" spans="1:12" x14ac:dyDescent="0.25">
      <c r="A126" s="13" t="s">
        <v>281</v>
      </c>
      <c r="B126" s="14">
        <v>44258</v>
      </c>
      <c r="C126" s="15">
        <f>B126-B125</f>
        <v>13</v>
      </c>
      <c r="D126" s="16">
        <v>103</v>
      </c>
      <c r="E126" s="47"/>
      <c r="F126" s="48">
        <v>11</v>
      </c>
      <c r="G126" s="16">
        <v>308</v>
      </c>
      <c r="H126" s="17">
        <f>G126/(F126*1000)</f>
        <v>2.8000000000000001E-2</v>
      </c>
      <c r="I126" s="18" t="s">
        <v>13</v>
      </c>
      <c r="J126" s="18" t="s">
        <v>282</v>
      </c>
      <c r="K126" s="19" t="s">
        <v>76</v>
      </c>
      <c r="L126" s="12" t="s">
        <v>16</v>
      </c>
    </row>
    <row r="127" spans="1:12" x14ac:dyDescent="0.25">
      <c r="A127" s="13" t="s">
        <v>283</v>
      </c>
      <c r="B127" s="14">
        <v>44273</v>
      </c>
      <c r="C127" s="15">
        <f>B127-B126</f>
        <v>15</v>
      </c>
      <c r="D127" s="16">
        <v>119</v>
      </c>
      <c r="E127" s="47"/>
      <c r="F127" s="48">
        <v>23</v>
      </c>
      <c r="G127" s="16">
        <v>1000</v>
      </c>
      <c r="H127" s="17">
        <f>G127/(F127*1000)</f>
        <v>4.3478260869565216E-2</v>
      </c>
      <c r="I127" s="18" t="s">
        <v>13</v>
      </c>
      <c r="J127" s="18" t="s">
        <v>284</v>
      </c>
      <c r="K127" s="19" t="s">
        <v>25</v>
      </c>
      <c r="L127" s="12" t="s">
        <v>16</v>
      </c>
    </row>
    <row r="128" spans="1:12" x14ac:dyDescent="0.25">
      <c r="A128" s="13" t="s">
        <v>285</v>
      </c>
      <c r="B128" s="14">
        <v>44286</v>
      </c>
      <c r="C128" s="15">
        <f>B128-B127</f>
        <v>13</v>
      </c>
      <c r="D128" s="16">
        <v>70</v>
      </c>
      <c r="E128" s="47"/>
      <c r="F128" s="48">
        <v>5.7</v>
      </c>
      <c r="G128" s="16">
        <v>261</v>
      </c>
      <c r="H128" s="17">
        <f>G128/(F128*1000)</f>
        <v>4.5789473684210526E-2</v>
      </c>
      <c r="I128" s="18" t="s">
        <v>80</v>
      </c>
      <c r="J128" s="18" t="s">
        <v>270</v>
      </c>
      <c r="K128" s="19" t="s">
        <v>109</v>
      </c>
      <c r="L128" s="12" t="s">
        <v>16</v>
      </c>
    </row>
    <row r="129" spans="1:12" x14ac:dyDescent="0.25">
      <c r="A129" s="13" t="s">
        <v>286</v>
      </c>
      <c r="B129" s="14">
        <v>44308</v>
      </c>
      <c r="C129" s="15">
        <f>B129-B128</f>
        <v>22</v>
      </c>
      <c r="D129" s="16">
        <v>113</v>
      </c>
      <c r="E129" s="47"/>
      <c r="F129" s="48">
        <v>4</v>
      </c>
      <c r="G129" s="16">
        <v>93</v>
      </c>
      <c r="H129" s="17">
        <f>G129/(F129*1000)</f>
        <v>2.325E-2</v>
      </c>
      <c r="I129" s="18" t="s">
        <v>13</v>
      </c>
      <c r="J129" s="18" t="s">
        <v>287</v>
      </c>
      <c r="K129" s="19" t="s">
        <v>168</v>
      </c>
      <c r="L129" s="12" t="s">
        <v>16</v>
      </c>
    </row>
    <row r="130" spans="1:12" x14ac:dyDescent="0.25">
      <c r="A130" s="13" t="s">
        <v>288</v>
      </c>
      <c r="B130" s="14">
        <v>44329</v>
      </c>
      <c r="C130" s="15">
        <f>B130-B129</f>
        <v>21</v>
      </c>
      <c r="D130" s="16">
        <v>114</v>
      </c>
      <c r="E130" s="47"/>
      <c r="F130" s="48">
        <v>12</v>
      </c>
      <c r="G130" s="16">
        <v>348</v>
      </c>
      <c r="H130" s="17">
        <f>G130/(F130*1000)</f>
        <v>2.9000000000000001E-2</v>
      </c>
      <c r="I130" s="18" t="s">
        <v>13</v>
      </c>
      <c r="J130" s="18" t="s">
        <v>289</v>
      </c>
      <c r="K130" s="19" t="s">
        <v>15</v>
      </c>
      <c r="L130" s="12" t="s">
        <v>16</v>
      </c>
    </row>
    <row r="131" spans="1:12" x14ac:dyDescent="0.25">
      <c r="A131" s="13" t="s">
        <v>290</v>
      </c>
      <c r="B131" s="14">
        <v>44343</v>
      </c>
      <c r="C131" s="15">
        <f>B131-B130</f>
        <v>14</v>
      </c>
      <c r="D131" s="16">
        <v>114</v>
      </c>
      <c r="E131" s="47"/>
      <c r="F131" s="48">
        <v>3.7</v>
      </c>
      <c r="G131" s="16">
        <v>108</v>
      </c>
      <c r="H131" s="17">
        <f>G131/(F131*1000)</f>
        <v>2.9189189189189189E-2</v>
      </c>
      <c r="I131" s="18" t="s">
        <v>13</v>
      </c>
      <c r="J131" s="18" t="s">
        <v>291</v>
      </c>
      <c r="K131" s="19" t="s">
        <v>15</v>
      </c>
      <c r="L131" s="12" t="s">
        <v>16</v>
      </c>
    </row>
    <row r="132" spans="1:12" x14ac:dyDescent="0.25">
      <c r="A132" s="13" t="s">
        <v>292</v>
      </c>
      <c r="B132" s="14">
        <v>44350</v>
      </c>
      <c r="C132" s="15">
        <f>B132-B131</f>
        <v>7</v>
      </c>
      <c r="D132" s="16">
        <v>116</v>
      </c>
      <c r="E132" s="47"/>
      <c r="F132" s="48">
        <v>8.5</v>
      </c>
      <c r="G132" s="16">
        <v>187</v>
      </c>
      <c r="H132" s="17">
        <f>G132/(F132*1000)</f>
        <v>2.1999999999999999E-2</v>
      </c>
      <c r="I132" s="18" t="s">
        <v>13</v>
      </c>
      <c r="J132" s="18" t="s">
        <v>293</v>
      </c>
      <c r="K132" s="19" t="s">
        <v>15</v>
      </c>
      <c r="L132" s="12" t="s">
        <v>16</v>
      </c>
    </row>
    <row r="133" spans="1:12" x14ac:dyDescent="0.25">
      <c r="A133" s="13" t="s">
        <v>294</v>
      </c>
      <c r="B133" s="14">
        <v>44365</v>
      </c>
      <c r="C133" s="15">
        <f>B133-B132</f>
        <v>15</v>
      </c>
      <c r="D133" s="16">
        <v>115</v>
      </c>
      <c r="E133" s="47"/>
      <c r="F133" s="48">
        <v>8.4</v>
      </c>
      <c r="G133" s="16">
        <v>208</v>
      </c>
      <c r="H133" s="17">
        <f>G133/(F133*1000)</f>
        <v>2.4761904761904763E-2</v>
      </c>
      <c r="I133" s="18" t="s">
        <v>13</v>
      </c>
      <c r="J133" s="18" t="s">
        <v>295</v>
      </c>
      <c r="K133" s="19" t="s">
        <v>86</v>
      </c>
      <c r="L133" s="12" t="s">
        <v>16</v>
      </c>
    </row>
    <row r="134" spans="1:12" x14ac:dyDescent="0.25">
      <c r="A134" s="13" t="s">
        <v>296</v>
      </c>
      <c r="B134" s="14">
        <v>44390</v>
      </c>
      <c r="C134" s="15">
        <f>B134-B133</f>
        <v>25</v>
      </c>
      <c r="D134" s="16">
        <v>125</v>
      </c>
      <c r="E134" s="47"/>
      <c r="F134" s="48">
        <v>17.600000000000001</v>
      </c>
      <c r="G134" s="16">
        <v>457</v>
      </c>
      <c r="H134" s="17">
        <f>G134/(F134*1000)</f>
        <v>2.5965909090909092E-2</v>
      </c>
      <c r="I134" s="18" t="s">
        <v>13</v>
      </c>
      <c r="J134" s="18" t="s">
        <v>297</v>
      </c>
      <c r="K134" s="19" t="s">
        <v>76</v>
      </c>
      <c r="L134" s="12" t="s">
        <v>16</v>
      </c>
    </row>
    <row r="135" spans="1:12" x14ac:dyDescent="0.25">
      <c r="A135" s="13" t="s">
        <v>298</v>
      </c>
      <c r="B135" s="14">
        <v>44411</v>
      </c>
      <c r="C135" s="15">
        <f>B135-B134</f>
        <v>21</v>
      </c>
      <c r="D135" s="16">
        <v>99</v>
      </c>
      <c r="E135" s="47"/>
      <c r="F135" s="48">
        <v>18.7</v>
      </c>
      <c r="G135" s="16">
        <v>477</v>
      </c>
      <c r="H135" s="17">
        <f>G135/(F135*1000)</f>
        <v>2.5508021390374332E-2</v>
      </c>
      <c r="I135" s="18" t="s">
        <v>13</v>
      </c>
      <c r="J135" s="18" t="s">
        <v>186</v>
      </c>
      <c r="K135" s="19" t="s">
        <v>148</v>
      </c>
      <c r="L135" s="12" t="s">
        <v>16</v>
      </c>
    </row>
    <row r="136" spans="1:12" x14ac:dyDescent="0.25">
      <c r="A136" s="13" t="s">
        <v>299</v>
      </c>
      <c r="B136" s="14">
        <v>44432</v>
      </c>
      <c r="C136" s="15">
        <f>B136-B135</f>
        <v>21</v>
      </c>
      <c r="D136" s="16">
        <v>109</v>
      </c>
      <c r="E136" s="47"/>
      <c r="F136" s="48">
        <v>5.4</v>
      </c>
      <c r="G136" s="16">
        <v>203</v>
      </c>
      <c r="H136" s="17">
        <f>G136/(F136*1000)</f>
        <v>3.7592592592592594E-2</v>
      </c>
      <c r="I136" s="18" t="s">
        <v>13</v>
      </c>
      <c r="J136" s="18" t="s">
        <v>300</v>
      </c>
      <c r="K136" s="19" t="s">
        <v>15</v>
      </c>
      <c r="L136" s="12" t="s">
        <v>16</v>
      </c>
    </row>
    <row r="137" spans="1:12" x14ac:dyDescent="0.25">
      <c r="A137" s="13" t="s">
        <v>301</v>
      </c>
      <c r="B137" s="14">
        <v>44453</v>
      </c>
      <c r="C137" s="15">
        <f>B137-B136</f>
        <v>21</v>
      </c>
      <c r="D137" s="16">
        <v>104</v>
      </c>
      <c r="E137" s="47"/>
      <c r="F137" s="48">
        <v>8.3000000000000007</v>
      </c>
      <c r="G137" s="16">
        <v>262</v>
      </c>
      <c r="H137" s="17">
        <f>G137/(F137*1000)</f>
        <v>3.1566265060240961E-2</v>
      </c>
      <c r="I137" s="18" t="s">
        <v>13</v>
      </c>
      <c r="J137" s="18" t="s">
        <v>302</v>
      </c>
      <c r="K137" s="19" t="s">
        <v>25</v>
      </c>
      <c r="L137" s="12" t="s">
        <v>16</v>
      </c>
    </row>
    <row r="138" spans="1:12" x14ac:dyDescent="0.25">
      <c r="A138" s="13" t="s">
        <v>303</v>
      </c>
      <c r="B138" s="14">
        <v>44467</v>
      </c>
      <c r="C138" s="15">
        <f>B138-B137</f>
        <v>14</v>
      </c>
      <c r="D138" s="16">
        <v>125</v>
      </c>
      <c r="E138" s="47"/>
      <c r="F138" s="48">
        <v>13.5</v>
      </c>
      <c r="G138" s="16">
        <v>432</v>
      </c>
      <c r="H138" s="17">
        <f>G138/(F138*1000)</f>
        <v>3.2000000000000001E-2</v>
      </c>
      <c r="I138" s="18" t="s">
        <v>13</v>
      </c>
      <c r="J138" s="18" t="s">
        <v>304</v>
      </c>
      <c r="K138" s="19" t="s">
        <v>15</v>
      </c>
      <c r="L138" s="12" t="s">
        <v>16</v>
      </c>
    </row>
    <row r="139" spans="1:12" x14ac:dyDescent="0.25">
      <c r="A139" s="13" t="s">
        <v>305</v>
      </c>
      <c r="B139" s="14">
        <v>44488</v>
      </c>
      <c r="C139" s="15">
        <f>B139-B138</f>
        <v>21</v>
      </c>
      <c r="D139" s="16">
        <v>104</v>
      </c>
      <c r="E139" s="47"/>
      <c r="F139" s="48">
        <v>5</v>
      </c>
      <c r="G139" s="16">
        <v>148</v>
      </c>
      <c r="H139" s="17">
        <f>G139/(F139*1000)</f>
        <v>2.9600000000000001E-2</v>
      </c>
      <c r="I139" s="18" t="s">
        <v>80</v>
      </c>
      <c r="J139" s="18" t="s">
        <v>306</v>
      </c>
      <c r="K139" s="19" t="s">
        <v>109</v>
      </c>
      <c r="L139" s="12" t="s">
        <v>16</v>
      </c>
    </row>
    <row r="140" spans="1:12" x14ac:dyDescent="0.25">
      <c r="A140" s="13" t="s">
        <v>307</v>
      </c>
      <c r="B140" s="14">
        <v>44511</v>
      </c>
      <c r="C140" s="15">
        <f>B140-B139</f>
        <v>23</v>
      </c>
      <c r="D140" s="16">
        <v>123</v>
      </c>
      <c r="E140" s="47"/>
      <c r="F140" s="48">
        <v>15.7</v>
      </c>
      <c r="G140" s="16">
        <v>466</v>
      </c>
      <c r="H140" s="17">
        <f>G140/(F140*1000)</f>
        <v>2.9681528662420381E-2</v>
      </c>
      <c r="I140" s="18" t="s">
        <v>13</v>
      </c>
      <c r="J140" s="18" t="s">
        <v>308</v>
      </c>
      <c r="K140" s="19" t="s">
        <v>76</v>
      </c>
      <c r="L140" s="12" t="s">
        <v>16</v>
      </c>
    </row>
    <row r="141" spans="1:12" x14ac:dyDescent="0.25">
      <c r="A141" s="13" t="s">
        <v>309</v>
      </c>
      <c r="B141" s="14">
        <v>44537</v>
      </c>
      <c r="C141" s="15">
        <f>B141-B140</f>
        <v>26</v>
      </c>
      <c r="D141" s="16">
        <v>140</v>
      </c>
      <c r="E141" s="47"/>
      <c r="F141" s="48">
        <v>13.4</v>
      </c>
      <c r="G141" s="16">
        <v>635</v>
      </c>
      <c r="H141" s="17">
        <f>G141/(F141*1000)</f>
        <v>4.7388059701492534E-2</v>
      </c>
      <c r="I141" s="18" t="s">
        <v>80</v>
      </c>
      <c r="J141" s="18" t="s">
        <v>310</v>
      </c>
      <c r="K141" s="19" t="s">
        <v>109</v>
      </c>
      <c r="L141" s="12" t="s">
        <v>16</v>
      </c>
    </row>
    <row r="142" spans="1:12" ht="15.75" thickBot="1" x14ac:dyDescent="0.3">
      <c r="A142" s="20" t="s">
        <v>311</v>
      </c>
      <c r="B142" s="21">
        <v>44544</v>
      </c>
      <c r="C142" s="22">
        <f>B142-B141</f>
        <v>7</v>
      </c>
      <c r="D142" s="23">
        <v>109</v>
      </c>
      <c r="E142" s="49"/>
      <c r="F142" s="50">
        <v>8.4</v>
      </c>
      <c r="G142" s="23">
        <v>294</v>
      </c>
      <c r="H142" s="24">
        <f>G142/(F142*1000)</f>
        <v>3.5000000000000003E-2</v>
      </c>
      <c r="I142" s="25" t="s">
        <v>13</v>
      </c>
      <c r="J142" s="25" t="s">
        <v>312</v>
      </c>
      <c r="K142" s="26" t="s">
        <v>313</v>
      </c>
      <c r="L142" s="12" t="s">
        <v>16</v>
      </c>
    </row>
    <row r="143" spans="1:12" x14ac:dyDescent="0.25">
      <c r="A143" s="5" t="s">
        <v>314</v>
      </c>
      <c r="B143" s="6">
        <v>44587</v>
      </c>
      <c r="C143" s="7">
        <f>B143-B142</f>
        <v>43</v>
      </c>
      <c r="D143" s="8">
        <v>161</v>
      </c>
      <c r="E143" s="45"/>
      <c r="F143" s="46">
        <v>11</v>
      </c>
      <c r="G143" s="8">
        <v>345</v>
      </c>
      <c r="H143" s="9">
        <f>G143/(F143*1000)</f>
        <v>3.1363636363636364E-2</v>
      </c>
      <c r="I143" s="10" t="s">
        <v>80</v>
      </c>
      <c r="J143" s="10" t="s">
        <v>315</v>
      </c>
      <c r="K143" s="11" t="s">
        <v>109</v>
      </c>
      <c r="L143" s="12" t="s">
        <v>16</v>
      </c>
    </row>
    <row r="144" spans="1:12" x14ac:dyDescent="0.25">
      <c r="A144" s="13" t="s">
        <v>316</v>
      </c>
      <c r="B144" s="14">
        <v>44607</v>
      </c>
      <c r="C144" s="15">
        <f>B144-B143</f>
        <v>20</v>
      </c>
      <c r="D144" s="16">
        <v>110</v>
      </c>
      <c r="E144" s="47"/>
      <c r="F144" s="48">
        <v>3.8</v>
      </c>
      <c r="G144" s="16">
        <v>101</v>
      </c>
      <c r="H144" s="17">
        <f>G144/(F144*1000)</f>
        <v>2.6578947368421053E-2</v>
      </c>
      <c r="I144" s="18" t="s">
        <v>13</v>
      </c>
      <c r="J144" s="18" t="s">
        <v>317</v>
      </c>
      <c r="K144" s="19" t="s">
        <v>30</v>
      </c>
      <c r="L144" s="12" t="s">
        <v>16</v>
      </c>
    </row>
    <row r="145" spans="1:12" x14ac:dyDescent="0.25">
      <c r="A145" s="13" t="s">
        <v>318</v>
      </c>
      <c r="B145" s="14">
        <v>44624</v>
      </c>
      <c r="C145" s="15">
        <f>B145-B144</f>
        <v>17</v>
      </c>
      <c r="D145" s="16">
        <v>79</v>
      </c>
      <c r="E145" s="47"/>
      <c r="F145" s="48">
        <v>28.7</v>
      </c>
      <c r="G145" s="16">
        <v>902</v>
      </c>
      <c r="H145" s="17">
        <f>G145/(F145*1000)</f>
        <v>3.1428571428571431E-2</v>
      </c>
      <c r="I145" s="18" t="s">
        <v>13</v>
      </c>
      <c r="J145" s="18" t="s">
        <v>319</v>
      </c>
      <c r="K145" s="19" t="s">
        <v>155</v>
      </c>
      <c r="L145" s="12" t="s">
        <v>16</v>
      </c>
    </row>
    <row r="146" spans="1:12" x14ac:dyDescent="0.25">
      <c r="A146" s="13" t="s">
        <v>320</v>
      </c>
      <c r="B146" s="14">
        <v>44637</v>
      </c>
      <c r="C146" s="15">
        <f>B146-B145</f>
        <v>13</v>
      </c>
      <c r="D146" s="16">
        <v>65</v>
      </c>
      <c r="E146" s="47"/>
      <c r="F146" s="48">
        <v>13.9</v>
      </c>
      <c r="G146" s="16">
        <v>424</v>
      </c>
      <c r="H146" s="17">
        <f>G146/(F146*1000)</f>
        <v>3.0503597122302158E-2</v>
      </c>
      <c r="I146" s="18" t="s">
        <v>13</v>
      </c>
      <c r="J146" s="18" t="s">
        <v>321</v>
      </c>
      <c r="K146" s="19" t="s">
        <v>126</v>
      </c>
      <c r="L146" s="12" t="s">
        <v>16</v>
      </c>
    </row>
    <row r="147" spans="1:12" x14ac:dyDescent="0.25">
      <c r="A147" s="13" t="s">
        <v>322</v>
      </c>
      <c r="B147" s="14">
        <v>44650</v>
      </c>
      <c r="C147" s="15">
        <f>B147-B146</f>
        <v>13</v>
      </c>
      <c r="D147" s="16">
        <v>99</v>
      </c>
      <c r="E147" s="47"/>
      <c r="F147" s="48">
        <v>13.7</v>
      </c>
      <c r="G147" s="16">
        <v>523</v>
      </c>
      <c r="H147" s="17">
        <f>G147/(F147*1000)</f>
        <v>3.8175182481751828E-2</v>
      </c>
      <c r="I147" s="18" t="s">
        <v>13</v>
      </c>
      <c r="J147" s="18" t="s">
        <v>88</v>
      </c>
      <c r="K147" s="19" t="s">
        <v>15</v>
      </c>
      <c r="L147" s="12" t="s">
        <v>16</v>
      </c>
    </row>
    <row r="148" spans="1:12" x14ac:dyDescent="0.25">
      <c r="A148" s="13" t="s">
        <v>323</v>
      </c>
      <c r="B148" s="14">
        <v>44663</v>
      </c>
      <c r="C148" s="15">
        <f>B148-B147</f>
        <v>13</v>
      </c>
      <c r="D148" s="16">
        <v>87</v>
      </c>
      <c r="E148" s="47"/>
      <c r="F148" s="48">
        <v>7.7</v>
      </c>
      <c r="G148" s="16">
        <v>300</v>
      </c>
      <c r="H148" s="17">
        <f>G148/(F148*1000)</f>
        <v>3.896103896103896E-2</v>
      </c>
      <c r="I148" s="18" t="s">
        <v>80</v>
      </c>
      <c r="J148" s="18" t="s">
        <v>324</v>
      </c>
      <c r="K148" s="19" t="s">
        <v>109</v>
      </c>
      <c r="L148" s="12" t="s">
        <v>16</v>
      </c>
    </row>
    <row r="149" spans="1:12" x14ac:dyDescent="0.25">
      <c r="A149" s="13" t="s">
        <v>325</v>
      </c>
      <c r="B149" s="14">
        <v>44687</v>
      </c>
      <c r="C149" s="15">
        <f>B149-B148</f>
        <v>24</v>
      </c>
      <c r="D149" s="16">
        <v>116</v>
      </c>
      <c r="E149" s="47"/>
      <c r="F149" s="48">
        <v>14.2</v>
      </c>
      <c r="G149" s="16">
        <v>379</v>
      </c>
      <c r="H149" s="17">
        <f>G149/(F149*1000)</f>
        <v>2.6690140845070421E-2</v>
      </c>
      <c r="I149" s="18" t="s">
        <v>13</v>
      </c>
      <c r="J149" s="18" t="s">
        <v>326</v>
      </c>
      <c r="K149" s="19" t="s">
        <v>63</v>
      </c>
      <c r="L149" s="12" t="s">
        <v>16</v>
      </c>
    </row>
    <row r="150" spans="1:12" x14ac:dyDescent="0.25">
      <c r="A150" s="13" t="s">
        <v>327</v>
      </c>
      <c r="B150" s="14">
        <v>44692</v>
      </c>
      <c r="C150" s="15">
        <f>B150-B149</f>
        <v>5</v>
      </c>
      <c r="D150" s="16">
        <v>114</v>
      </c>
      <c r="E150" s="47"/>
      <c r="F150" s="48">
        <v>29</v>
      </c>
      <c r="G150" s="16">
        <v>878</v>
      </c>
      <c r="H150" s="17">
        <f>G150/(F150*1000)</f>
        <v>3.0275862068965518E-2</v>
      </c>
      <c r="I150" s="18" t="s">
        <v>13</v>
      </c>
      <c r="J150" s="18" t="s">
        <v>54</v>
      </c>
      <c r="K150" s="19" t="s">
        <v>55</v>
      </c>
      <c r="L150" s="12" t="s">
        <v>16</v>
      </c>
    </row>
    <row r="151" spans="1:12" x14ac:dyDescent="0.25">
      <c r="A151" s="13" t="s">
        <v>328</v>
      </c>
      <c r="B151" s="14">
        <v>44705</v>
      </c>
      <c r="C151" s="15">
        <f>B151-B150</f>
        <v>13</v>
      </c>
      <c r="D151" s="16">
        <v>91</v>
      </c>
      <c r="E151" s="47"/>
      <c r="F151" s="48">
        <v>9.5</v>
      </c>
      <c r="G151" s="16">
        <v>234</v>
      </c>
      <c r="H151" s="17">
        <f>G151/(F151*1000)</f>
        <v>2.4631578947368421E-2</v>
      </c>
      <c r="I151" s="18" t="s">
        <v>13</v>
      </c>
      <c r="J151" s="18" t="s">
        <v>329</v>
      </c>
      <c r="K151" s="19" t="s">
        <v>76</v>
      </c>
      <c r="L151" s="12" t="s">
        <v>16</v>
      </c>
    </row>
    <row r="152" spans="1:12" x14ac:dyDescent="0.25">
      <c r="A152" s="13" t="s">
        <v>330</v>
      </c>
      <c r="B152" s="14">
        <v>44722</v>
      </c>
      <c r="C152" s="15">
        <f>B152-B151</f>
        <v>17</v>
      </c>
      <c r="D152" s="16">
        <v>164</v>
      </c>
      <c r="E152" s="47"/>
      <c r="F152" s="48">
        <v>9.4</v>
      </c>
      <c r="G152" s="16">
        <v>175</v>
      </c>
      <c r="H152" s="17">
        <f>G152/(F152*1000)</f>
        <v>1.8617021276595744E-2</v>
      </c>
      <c r="I152" s="18" t="s">
        <v>13</v>
      </c>
      <c r="J152" s="18" t="s">
        <v>331</v>
      </c>
      <c r="K152" s="19" t="s">
        <v>86</v>
      </c>
      <c r="L152" s="12" t="s">
        <v>16</v>
      </c>
    </row>
    <row r="153" spans="1:12" x14ac:dyDescent="0.25">
      <c r="A153" s="13" t="s">
        <v>332</v>
      </c>
      <c r="B153" s="14">
        <v>44728</v>
      </c>
      <c r="C153" s="15">
        <f>B153-B152</f>
        <v>6</v>
      </c>
      <c r="D153" s="16">
        <v>116</v>
      </c>
      <c r="E153" s="47"/>
      <c r="F153" s="48">
        <v>11.4</v>
      </c>
      <c r="G153" s="16">
        <v>316</v>
      </c>
      <c r="H153" s="17">
        <f>G153/(F153*1000)</f>
        <v>2.7719298245614036E-2</v>
      </c>
      <c r="I153" s="18" t="s">
        <v>13</v>
      </c>
      <c r="J153" s="18" t="s">
        <v>333</v>
      </c>
      <c r="K153" s="19" t="s">
        <v>86</v>
      </c>
      <c r="L153" s="12" t="s">
        <v>16</v>
      </c>
    </row>
    <row r="154" spans="1:12" x14ac:dyDescent="0.25">
      <c r="A154" s="13" t="s">
        <v>334</v>
      </c>
      <c r="B154" s="14">
        <v>44763</v>
      </c>
      <c r="C154" s="15">
        <f>B154-B153</f>
        <v>35</v>
      </c>
      <c r="D154" s="16">
        <v>134</v>
      </c>
      <c r="E154" s="47"/>
      <c r="F154" s="48">
        <v>6.7</v>
      </c>
      <c r="G154" s="16">
        <v>148</v>
      </c>
      <c r="H154" s="17">
        <f>G154/(F154*1000)</f>
        <v>2.208955223880597E-2</v>
      </c>
      <c r="I154" s="18" t="s">
        <v>13</v>
      </c>
      <c r="J154" s="18" t="s">
        <v>335</v>
      </c>
      <c r="K154" s="19" t="s">
        <v>30</v>
      </c>
      <c r="L154" s="12" t="s">
        <v>16</v>
      </c>
    </row>
    <row r="155" spans="1:12" x14ac:dyDescent="0.25">
      <c r="A155" s="13" t="s">
        <v>336</v>
      </c>
      <c r="B155" s="14">
        <v>44777</v>
      </c>
      <c r="C155" s="15">
        <f>B155-B154</f>
        <v>14</v>
      </c>
      <c r="D155" s="16">
        <v>130</v>
      </c>
      <c r="E155" s="47"/>
      <c r="F155" s="48">
        <v>8.9</v>
      </c>
      <c r="G155" s="16">
        <v>198</v>
      </c>
      <c r="H155" s="17">
        <f>G155/(F155*1000)</f>
        <v>2.2247191011235956E-2</v>
      </c>
      <c r="I155" s="18" t="s">
        <v>13</v>
      </c>
      <c r="J155" s="18" t="s">
        <v>337</v>
      </c>
      <c r="K155" s="19" t="s">
        <v>86</v>
      </c>
      <c r="L155" s="12" t="s">
        <v>16</v>
      </c>
    </row>
    <row r="156" spans="1:12" x14ac:dyDescent="0.25">
      <c r="A156" s="13" t="s">
        <v>338</v>
      </c>
      <c r="B156" s="14">
        <v>44811</v>
      </c>
      <c r="C156" s="15">
        <f>B156-B155</f>
        <v>34</v>
      </c>
      <c r="D156" s="16">
        <v>150</v>
      </c>
      <c r="E156" s="47"/>
      <c r="F156" s="48">
        <v>6.3</v>
      </c>
      <c r="G156" s="16">
        <v>143</v>
      </c>
      <c r="H156" s="17">
        <f>G156/(F156*1000)</f>
        <v>2.2698412698412697E-2</v>
      </c>
      <c r="I156" s="18" t="s">
        <v>13</v>
      </c>
      <c r="J156" s="18" t="s">
        <v>339</v>
      </c>
      <c r="K156" s="19" t="s">
        <v>63</v>
      </c>
      <c r="L156" s="12" t="s">
        <v>16</v>
      </c>
    </row>
    <row r="157" spans="1:12" x14ac:dyDescent="0.25">
      <c r="A157" s="13" t="s">
        <v>340</v>
      </c>
      <c r="B157" s="14">
        <v>44824</v>
      </c>
      <c r="C157" s="15">
        <f>B157-B156</f>
        <v>13</v>
      </c>
      <c r="D157" s="16">
        <v>115</v>
      </c>
      <c r="E157" s="47"/>
      <c r="F157" s="48">
        <v>6.8</v>
      </c>
      <c r="G157" s="16">
        <v>170</v>
      </c>
      <c r="H157" s="17">
        <f>G157/(F157*1000)</f>
        <v>2.5000000000000001E-2</v>
      </c>
      <c r="I157" s="18" t="s">
        <v>13</v>
      </c>
      <c r="J157" s="18" t="s">
        <v>341</v>
      </c>
      <c r="K157" s="19" t="s">
        <v>86</v>
      </c>
      <c r="L157" s="12" t="s">
        <v>16</v>
      </c>
    </row>
    <row r="158" spans="1:12" x14ac:dyDescent="0.25">
      <c r="A158" s="13" t="s">
        <v>342</v>
      </c>
      <c r="B158" s="14">
        <v>44845</v>
      </c>
      <c r="C158" s="15">
        <f>B158-B157</f>
        <v>21</v>
      </c>
      <c r="D158" s="16">
        <v>131</v>
      </c>
      <c r="E158" s="47"/>
      <c r="F158" s="48">
        <v>9.1999999999999993</v>
      </c>
      <c r="G158" s="16">
        <v>297</v>
      </c>
      <c r="H158" s="17">
        <f>G158/(F158*1000)</f>
        <v>3.2282608695652172E-2</v>
      </c>
      <c r="I158" s="18" t="s">
        <v>80</v>
      </c>
      <c r="J158" s="18" t="s">
        <v>343</v>
      </c>
      <c r="K158" s="19" t="s">
        <v>109</v>
      </c>
      <c r="L158" s="12" t="s">
        <v>16</v>
      </c>
    </row>
    <row r="159" spans="1:12" x14ac:dyDescent="0.25">
      <c r="A159" s="13" t="s">
        <v>344</v>
      </c>
      <c r="B159" s="14">
        <v>44861</v>
      </c>
      <c r="C159" s="15">
        <f>B159-B158</f>
        <v>16</v>
      </c>
      <c r="D159" s="16">
        <v>125</v>
      </c>
      <c r="E159" s="47"/>
      <c r="F159" s="48">
        <v>10.6</v>
      </c>
      <c r="G159" s="16">
        <v>380</v>
      </c>
      <c r="H159" s="17">
        <f>G159/(F159*1000)</f>
        <v>3.5849056603773584E-2</v>
      </c>
      <c r="I159" s="18" t="s">
        <v>13</v>
      </c>
      <c r="J159" s="18" t="s">
        <v>345</v>
      </c>
      <c r="K159" s="19" t="s">
        <v>15</v>
      </c>
      <c r="L159" s="12" t="s">
        <v>16</v>
      </c>
    </row>
    <row r="160" spans="1:12" x14ac:dyDescent="0.25">
      <c r="A160" s="13" t="s">
        <v>346</v>
      </c>
      <c r="B160" s="14">
        <v>44874</v>
      </c>
      <c r="C160" s="15">
        <f>B160-B159</f>
        <v>13</v>
      </c>
      <c r="D160" s="16">
        <v>175</v>
      </c>
      <c r="E160" s="47"/>
      <c r="F160" s="48">
        <v>8.3000000000000007</v>
      </c>
      <c r="G160" s="16">
        <v>148</v>
      </c>
      <c r="H160" s="17">
        <f>G160/(F160*1000)</f>
        <v>1.783132530120482E-2</v>
      </c>
      <c r="I160" s="18" t="s">
        <v>13</v>
      </c>
      <c r="J160" s="18" t="s">
        <v>347</v>
      </c>
      <c r="K160" s="19" t="s">
        <v>86</v>
      </c>
      <c r="L160" s="12" t="s">
        <v>16</v>
      </c>
    </row>
    <row r="161" spans="1:12" x14ac:dyDescent="0.25">
      <c r="A161" s="13" t="s">
        <v>348</v>
      </c>
      <c r="B161" s="14">
        <v>44886</v>
      </c>
      <c r="C161" s="15">
        <f>B161-B160</f>
        <v>12</v>
      </c>
      <c r="D161" s="16">
        <v>149</v>
      </c>
      <c r="E161" s="47"/>
      <c r="F161" s="48">
        <v>12.2</v>
      </c>
      <c r="G161" s="16">
        <v>285</v>
      </c>
      <c r="H161" s="17">
        <f>G161/(F161*1000)</f>
        <v>2.3360655737704919E-2</v>
      </c>
      <c r="I161" s="18" t="s">
        <v>13</v>
      </c>
      <c r="J161" s="18" t="s">
        <v>349</v>
      </c>
      <c r="K161" s="19" t="s">
        <v>86</v>
      </c>
      <c r="L161" s="12" t="s">
        <v>16</v>
      </c>
    </row>
    <row r="162" spans="1:12" x14ac:dyDescent="0.25">
      <c r="A162" s="13" t="s">
        <v>350</v>
      </c>
      <c r="B162" s="14">
        <v>44910</v>
      </c>
      <c r="C162" s="15">
        <f>B162-B161</f>
        <v>24</v>
      </c>
      <c r="D162" s="16">
        <v>172</v>
      </c>
      <c r="E162" s="47"/>
      <c r="F162" s="48">
        <v>6</v>
      </c>
      <c r="G162" s="16">
        <v>153</v>
      </c>
      <c r="H162" s="17">
        <f>G162/(F162*1000)</f>
        <v>2.5499999999999998E-2</v>
      </c>
      <c r="I162" s="18" t="s">
        <v>13</v>
      </c>
      <c r="J162" s="18" t="s">
        <v>351</v>
      </c>
      <c r="K162" s="19" t="s">
        <v>352</v>
      </c>
      <c r="L162" s="12" t="s">
        <v>16</v>
      </c>
    </row>
    <row r="163" spans="1:12" ht="15.75" thickBot="1" x14ac:dyDescent="0.3">
      <c r="A163" s="27" t="s">
        <v>353</v>
      </c>
      <c r="B163" s="28">
        <v>44923</v>
      </c>
      <c r="C163" s="29">
        <f>B163-B162</f>
        <v>13</v>
      </c>
      <c r="D163" s="30">
        <v>130</v>
      </c>
      <c r="E163" s="51"/>
      <c r="F163" s="44">
        <v>12.6</v>
      </c>
      <c r="G163" s="30">
        <v>321</v>
      </c>
      <c r="H163" s="31">
        <f>G163/(F163*1000)</f>
        <v>2.5476190476190475E-2</v>
      </c>
      <c r="I163" s="32" t="s">
        <v>13</v>
      </c>
      <c r="J163" s="32" t="s">
        <v>85</v>
      </c>
      <c r="K163" s="33" t="s">
        <v>86</v>
      </c>
      <c r="L163" s="12" t="s">
        <v>16</v>
      </c>
    </row>
    <row r="164" spans="1:12" x14ac:dyDescent="0.25">
      <c r="A164" s="34" t="s">
        <v>354</v>
      </c>
      <c r="B164" s="35">
        <v>44942</v>
      </c>
      <c r="C164" s="36">
        <f>B164-B163</f>
        <v>19</v>
      </c>
      <c r="D164" s="37">
        <v>172</v>
      </c>
      <c r="E164" s="52"/>
      <c r="F164" s="53">
        <v>24.7</v>
      </c>
      <c r="G164" s="37">
        <v>562</v>
      </c>
      <c r="H164" s="38">
        <f>G164/(F164*1000)</f>
        <v>2.2753036437246965E-2</v>
      </c>
      <c r="I164" s="39" t="s">
        <v>13</v>
      </c>
      <c r="J164" s="39" t="s">
        <v>355</v>
      </c>
      <c r="K164" s="40" t="s">
        <v>63</v>
      </c>
      <c r="L164" s="12" t="s">
        <v>16</v>
      </c>
    </row>
    <row r="165" spans="1:12" x14ac:dyDescent="0.25">
      <c r="A165" s="13" t="s">
        <v>356</v>
      </c>
      <c r="B165" s="14">
        <v>44963</v>
      </c>
      <c r="C165" s="15">
        <f>B165-B164</f>
        <v>21</v>
      </c>
      <c r="D165" s="16">
        <v>239</v>
      </c>
      <c r="E165" s="47"/>
      <c r="F165" s="48">
        <v>24.9</v>
      </c>
      <c r="G165" s="16">
        <v>446</v>
      </c>
      <c r="H165" s="17">
        <f>G165/(F165*1000)</f>
        <v>1.7911646586345382E-2</v>
      </c>
      <c r="I165" s="18" t="s">
        <v>13</v>
      </c>
      <c r="J165" s="18" t="s">
        <v>357</v>
      </c>
      <c r="K165" s="19" t="s">
        <v>86</v>
      </c>
      <c r="L165" s="12" t="s">
        <v>16</v>
      </c>
    </row>
    <row r="166" spans="1:12" x14ac:dyDescent="0.25">
      <c r="A166" s="13" t="s">
        <v>358</v>
      </c>
      <c r="B166" s="14">
        <v>44977</v>
      </c>
      <c r="C166" s="15">
        <f>B166-B165</f>
        <v>14</v>
      </c>
      <c r="D166" s="16">
        <v>115</v>
      </c>
      <c r="E166" s="47"/>
      <c r="F166" s="48">
        <v>8.1999999999999993</v>
      </c>
      <c r="G166" s="16">
        <v>245</v>
      </c>
      <c r="H166" s="17">
        <f>G166/(F166*1000)</f>
        <v>2.9878048780487804E-2</v>
      </c>
      <c r="I166" s="18" t="s">
        <v>13</v>
      </c>
      <c r="J166" s="18" t="s">
        <v>359</v>
      </c>
      <c r="K166" s="19" t="s">
        <v>360</v>
      </c>
      <c r="L166" s="12" t="s">
        <v>16</v>
      </c>
    </row>
    <row r="167" spans="1:12" x14ac:dyDescent="0.25">
      <c r="A167" s="13" t="s">
        <v>361</v>
      </c>
      <c r="B167" s="14">
        <v>45002</v>
      </c>
      <c r="C167" s="15">
        <f>B167-B166</f>
        <v>25</v>
      </c>
      <c r="D167" s="16">
        <v>180</v>
      </c>
      <c r="E167" s="47"/>
      <c r="F167" s="48">
        <v>7.3</v>
      </c>
      <c r="G167" s="16">
        <v>165</v>
      </c>
      <c r="H167" s="17">
        <f>G167/(F167*1000)</f>
        <v>2.2602739726027398E-2</v>
      </c>
      <c r="I167" s="18" t="s">
        <v>13</v>
      </c>
      <c r="J167" s="18" t="s">
        <v>362</v>
      </c>
      <c r="K167" s="19" t="s">
        <v>63</v>
      </c>
      <c r="L167" s="12" t="s">
        <v>16</v>
      </c>
    </row>
    <row r="168" spans="1:12" x14ac:dyDescent="0.25">
      <c r="A168" s="13" t="s">
        <v>363</v>
      </c>
      <c r="B168" s="14">
        <v>45021</v>
      </c>
      <c r="C168" s="15">
        <f>B168-B167</f>
        <v>19</v>
      </c>
      <c r="D168" s="16">
        <v>139</v>
      </c>
      <c r="E168" s="47"/>
      <c r="F168" s="48">
        <v>5.2</v>
      </c>
      <c r="G168" s="16">
        <v>132</v>
      </c>
      <c r="H168" s="17">
        <f>G168/(F168*1000)</f>
        <v>2.5384615384615384E-2</v>
      </c>
      <c r="I168" s="18" t="s">
        <v>13</v>
      </c>
      <c r="J168" s="18" t="s">
        <v>364</v>
      </c>
      <c r="K168" s="19" t="s">
        <v>30</v>
      </c>
      <c r="L168" s="12" t="s">
        <v>16</v>
      </c>
    </row>
    <row r="169" spans="1:12" x14ac:dyDescent="0.25">
      <c r="A169" s="13" t="s">
        <v>365</v>
      </c>
      <c r="B169" s="14">
        <v>45041</v>
      </c>
      <c r="C169" s="15">
        <f>B169-B168</f>
        <v>20</v>
      </c>
      <c r="D169" s="16">
        <v>171</v>
      </c>
      <c r="E169" s="47"/>
      <c r="F169" s="48">
        <v>9.1999999999999993</v>
      </c>
      <c r="G169" s="16">
        <v>186</v>
      </c>
      <c r="H169" s="17">
        <f>G169/(F169*1000)</f>
        <v>2.0217391304347826E-2</v>
      </c>
      <c r="I169" s="18" t="s">
        <v>13</v>
      </c>
      <c r="J169" s="18" t="s">
        <v>366</v>
      </c>
      <c r="K169" s="19" t="s">
        <v>37</v>
      </c>
      <c r="L169" s="12" t="s">
        <v>16</v>
      </c>
    </row>
    <row r="170" spans="1:12" x14ac:dyDescent="0.25">
      <c r="A170" s="13" t="s">
        <v>367</v>
      </c>
      <c r="B170" s="14">
        <v>45061</v>
      </c>
      <c r="C170" s="15">
        <f>B170-B169</f>
        <v>20</v>
      </c>
      <c r="D170" s="16">
        <v>101</v>
      </c>
      <c r="E170" s="47"/>
      <c r="F170" s="48">
        <v>4.0999999999999996</v>
      </c>
      <c r="G170" s="16">
        <v>116</v>
      </c>
      <c r="H170" s="17">
        <f>G170/(F170*1000)</f>
        <v>2.8292682926829269E-2</v>
      </c>
      <c r="I170" s="18" t="s">
        <v>13</v>
      </c>
      <c r="J170" s="18" t="s">
        <v>368</v>
      </c>
      <c r="K170" s="19" t="s">
        <v>369</v>
      </c>
      <c r="L170" s="12" t="s">
        <v>16</v>
      </c>
    </row>
    <row r="171" spans="1:12" x14ac:dyDescent="0.25">
      <c r="A171" s="13" t="s">
        <v>370</v>
      </c>
      <c r="B171" s="14">
        <v>45075</v>
      </c>
      <c r="C171" s="15">
        <f>B171-B170</f>
        <v>14</v>
      </c>
      <c r="D171" s="16">
        <v>167</v>
      </c>
      <c r="E171" s="47"/>
      <c r="F171" s="48">
        <v>11.1</v>
      </c>
      <c r="G171" s="16">
        <v>263</v>
      </c>
      <c r="H171" s="17">
        <f>G171/(F171*1000)</f>
        <v>2.3693693693693695E-2</v>
      </c>
      <c r="I171" s="18" t="s">
        <v>13</v>
      </c>
      <c r="J171" s="18" t="s">
        <v>371</v>
      </c>
      <c r="K171" s="19" t="s">
        <v>63</v>
      </c>
      <c r="L171" s="12" t="s">
        <v>16</v>
      </c>
    </row>
    <row r="172" spans="1:12" x14ac:dyDescent="0.25">
      <c r="A172" s="13" t="s">
        <v>372</v>
      </c>
      <c r="B172" s="14">
        <v>45096</v>
      </c>
      <c r="C172" s="15">
        <f>B172-B171</f>
        <v>21</v>
      </c>
      <c r="D172" s="16">
        <v>125</v>
      </c>
      <c r="E172" s="47"/>
      <c r="F172" s="48">
        <v>3.7</v>
      </c>
      <c r="G172" s="16">
        <v>93</v>
      </c>
      <c r="H172" s="17">
        <f>G172/(F172*1000)</f>
        <v>2.5135135135135135E-2</v>
      </c>
      <c r="I172" s="18" t="s">
        <v>13</v>
      </c>
      <c r="J172" s="18" t="s">
        <v>373</v>
      </c>
      <c r="K172" s="19" t="s">
        <v>30</v>
      </c>
      <c r="L172" s="12" t="s">
        <v>16</v>
      </c>
    </row>
    <row r="173" spans="1:12" x14ac:dyDescent="0.25">
      <c r="A173" s="13" t="s">
        <v>374</v>
      </c>
      <c r="B173" s="14">
        <v>45127</v>
      </c>
      <c r="C173" s="15">
        <f>B173-B172</f>
        <v>31</v>
      </c>
      <c r="D173" s="16">
        <v>117</v>
      </c>
      <c r="E173" s="47"/>
      <c r="F173" s="48">
        <v>4.3</v>
      </c>
      <c r="G173" s="16">
        <v>105</v>
      </c>
      <c r="H173" s="17">
        <f>G173/(F173*1000)</f>
        <v>2.441860465116279E-2</v>
      </c>
      <c r="I173" s="18" t="s">
        <v>13</v>
      </c>
      <c r="J173" s="18" t="s">
        <v>375</v>
      </c>
      <c r="K173" s="19" t="s">
        <v>15</v>
      </c>
      <c r="L173" s="12" t="s">
        <v>16</v>
      </c>
    </row>
    <row r="174" spans="1:12" x14ac:dyDescent="0.25">
      <c r="A174" s="13" t="s">
        <v>376</v>
      </c>
      <c r="B174" s="14">
        <v>45154</v>
      </c>
      <c r="C174" s="15">
        <f>B174-B173</f>
        <v>27</v>
      </c>
      <c r="D174" s="16">
        <v>184</v>
      </c>
      <c r="E174" s="47"/>
      <c r="F174" s="48">
        <v>6.1</v>
      </c>
      <c r="G174" s="16">
        <v>194</v>
      </c>
      <c r="H174" s="17">
        <f>G174/(F174*1000)</f>
        <v>3.1803278688524589E-2</v>
      </c>
      <c r="I174" s="18" t="s">
        <v>13</v>
      </c>
      <c r="J174" s="18" t="s">
        <v>377</v>
      </c>
      <c r="K174" s="19" t="s">
        <v>86</v>
      </c>
      <c r="L174" s="12" t="s">
        <v>16</v>
      </c>
    </row>
    <row r="175" spans="1:12" x14ac:dyDescent="0.25">
      <c r="A175" s="13" t="s">
        <v>378</v>
      </c>
      <c r="B175" s="14">
        <v>45175</v>
      </c>
      <c r="C175" s="15">
        <f>B175-B174</f>
        <v>21</v>
      </c>
      <c r="D175" s="16">
        <v>116</v>
      </c>
      <c r="E175" s="47"/>
      <c r="F175" s="48">
        <v>4.3</v>
      </c>
      <c r="G175" s="16">
        <v>162</v>
      </c>
      <c r="H175" s="17">
        <f>G175/(F175*1000)</f>
        <v>3.7674418604651164E-2</v>
      </c>
      <c r="I175" s="18" t="s">
        <v>13</v>
      </c>
      <c r="J175" s="18" t="s">
        <v>379</v>
      </c>
      <c r="K175" s="19" t="s">
        <v>168</v>
      </c>
      <c r="L175" s="12" t="s">
        <v>16</v>
      </c>
    </row>
    <row r="176" spans="1:12" x14ac:dyDescent="0.25">
      <c r="A176" s="13" t="s">
        <v>380</v>
      </c>
      <c r="B176" s="14">
        <v>45190</v>
      </c>
      <c r="C176" s="15">
        <f>B176-B175</f>
        <v>15</v>
      </c>
      <c r="D176" s="16">
        <v>120</v>
      </c>
      <c r="E176" s="47"/>
      <c r="F176" s="48">
        <v>5</v>
      </c>
      <c r="G176" s="16">
        <v>144</v>
      </c>
      <c r="H176" s="17">
        <f>G176/(F176*1000)</f>
        <v>2.8799999999999999E-2</v>
      </c>
      <c r="I176" s="18" t="s">
        <v>13</v>
      </c>
      <c r="J176" s="18" t="s">
        <v>381</v>
      </c>
      <c r="K176" s="19" t="s">
        <v>382</v>
      </c>
      <c r="L176" s="12" t="s">
        <v>16</v>
      </c>
    </row>
    <row r="177" spans="1:12" x14ac:dyDescent="0.25">
      <c r="A177" s="13" t="s">
        <v>383</v>
      </c>
      <c r="B177" s="14">
        <v>45204</v>
      </c>
      <c r="C177" s="15">
        <f>B177-B176</f>
        <v>14</v>
      </c>
      <c r="D177" s="16">
        <v>143</v>
      </c>
      <c r="E177" s="47"/>
      <c r="F177" s="48">
        <v>4.3</v>
      </c>
      <c r="G177" s="16">
        <v>104</v>
      </c>
      <c r="H177" s="17">
        <f>G177/(F177*1000)</f>
        <v>2.4186046511627906E-2</v>
      </c>
      <c r="I177" s="18" t="s">
        <v>13</v>
      </c>
      <c r="J177" s="18" t="s">
        <v>384</v>
      </c>
      <c r="K177" s="19" t="s">
        <v>168</v>
      </c>
      <c r="L177" s="12" t="s">
        <v>16</v>
      </c>
    </row>
    <row r="178" spans="1:12" x14ac:dyDescent="0.25">
      <c r="A178" s="13" t="s">
        <v>385</v>
      </c>
      <c r="B178" s="14">
        <v>45226</v>
      </c>
      <c r="C178" s="15">
        <f>B178-B177</f>
        <v>22</v>
      </c>
      <c r="D178" s="16">
        <v>205</v>
      </c>
      <c r="E178" s="47"/>
      <c r="F178" s="48">
        <v>13.6</v>
      </c>
      <c r="G178" s="16">
        <v>269</v>
      </c>
      <c r="H178" s="17">
        <f>G178/(F178*1000)</f>
        <v>1.9779411764705882E-2</v>
      </c>
      <c r="I178" s="18" t="s">
        <v>13</v>
      </c>
      <c r="J178" s="18" t="s">
        <v>386</v>
      </c>
      <c r="K178" s="19" t="s">
        <v>15</v>
      </c>
      <c r="L178" s="12" t="s">
        <v>16</v>
      </c>
    </row>
    <row r="179" spans="1:12" x14ac:dyDescent="0.25">
      <c r="A179" s="13" t="s">
        <v>387</v>
      </c>
      <c r="B179" s="14">
        <v>45246</v>
      </c>
      <c r="C179" s="15">
        <f>B179-B178</f>
        <v>20</v>
      </c>
      <c r="D179" s="16">
        <v>148</v>
      </c>
      <c r="E179" s="47"/>
      <c r="F179" s="48">
        <v>3.5</v>
      </c>
      <c r="G179" s="16">
        <v>76</v>
      </c>
      <c r="H179" s="17">
        <f>G179/(F179*1000)</f>
        <v>2.1714285714285714E-2</v>
      </c>
      <c r="I179" s="18" t="s">
        <v>13</v>
      </c>
      <c r="J179" s="18" t="s">
        <v>388</v>
      </c>
      <c r="K179" s="19" t="s">
        <v>15</v>
      </c>
      <c r="L179" s="12" t="s">
        <v>16</v>
      </c>
    </row>
    <row r="180" spans="1:12" x14ac:dyDescent="0.25">
      <c r="A180" s="13" t="s">
        <v>389</v>
      </c>
      <c r="B180" s="14">
        <v>45252</v>
      </c>
      <c r="C180" s="15">
        <f>B180-B179</f>
        <v>6</v>
      </c>
      <c r="D180" s="16">
        <v>177</v>
      </c>
      <c r="E180" s="47"/>
      <c r="F180" s="48">
        <v>23.1</v>
      </c>
      <c r="G180" s="16">
        <v>467</v>
      </c>
      <c r="H180" s="17">
        <f>G180/(F180*1000)</f>
        <v>2.0216450216450216E-2</v>
      </c>
      <c r="I180" s="18" t="s">
        <v>80</v>
      </c>
      <c r="J180" s="18" t="s">
        <v>390</v>
      </c>
      <c r="K180" s="19" t="s">
        <v>195</v>
      </c>
      <c r="L180" s="12" t="s">
        <v>16</v>
      </c>
    </row>
    <row r="181" spans="1:12" x14ac:dyDescent="0.25">
      <c r="A181" s="13" t="s">
        <v>391</v>
      </c>
      <c r="B181" s="14">
        <v>45272</v>
      </c>
      <c r="C181" s="15">
        <f>B181-B180</f>
        <v>20</v>
      </c>
      <c r="D181" s="16">
        <v>137</v>
      </c>
      <c r="E181" s="47"/>
      <c r="F181" s="48">
        <v>7</v>
      </c>
      <c r="G181" s="16">
        <v>177</v>
      </c>
      <c r="H181" s="17">
        <f>G181/(F181*1000)</f>
        <v>2.5285714285714286E-2</v>
      </c>
      <c r="I181" s="18" t="s">
        <v>13</v>
      </c>
      <c r="J181" s="18" t="s">
        <v>392</v>
      </c>
      <c r="K181" s="19" t="s">
        <v>76</v>
      </c>
      <c r="L181" s="12" t="s">
        <v>16</v>
      </c>
    </row>
    <row r="182" spans="1:12" ht="15.75" thickBot="1" x14ac:dyDescent="0.3">
      <c r="A182" s="20" t="s">
        <v>393</v>
      </c>
      <c r="B182" s="21">
        <v>45286</v>
      </c>
      <c r="C182" s="22">
        <f>B182-B181</f>
        <v>14</v>
      </c>
      <c r="D182" s="23">
        <v>127</v>
      </c>
      <c r="E182" s="49"/>
      <c r="F182" s="50">
        <v>4.3</v>
      </c>
      <c r="G182" s="23">
        <v>101</v>
      </c>
      <c r="H182" s="24">
        <f>G182/(F182*1000)</f>
        <v>2.3488372093023256E-2</v>
      </c>
      <c r="I182" s="25" t="s">
        <v>13</v>
      </c>
      <c r="J182" s="25" t="s">
        <v>394</v>
      </c>
      <c r="K182" s="26" t="s">
        <v>63</v>
      </c>
      <c r="L182" s="12" t="s">
        <v>16</v>
      </c>
    </row>
    <row r="183" spans="1:12" x14ac:dyDescent="0.25">
      <c r="A183" s="5" t="s">
        <v>395</v>
      </c>
      <c r="B183" s="6">
        <v>45314</v>
      </c>
      <c r="C183" s="7">
        <f>B183-B182</f>
        <v>28</v>
      </c>
      <c r="D183" s="8">
        <v>126</v>
      </c>
      <c r="E183" s="45"/>
      <c r="F183" s="46">
        <v>3.4</v>
      </c>
      <c r="G183" s="8">
        <v>116</v>
      </c>
      <c r="H183" s="9">
        <f>G183/(F183*1000)</f>
        <v>3.411764705882353E-2</v>
      </c>
      <c r="I183" s="10" t="s">
        <v>13</v>
      </c>
      <c r="J183" s="10" t="s">
        <v>396</v>
      </c>
      <c r="K183" s="11" t="s">
        <v>168</v>
      </c>
      <c r="L183" s="12" t="s">
        <v>16</v>
      </c>
    </row>
    <row r="184" spans="1:12" x14ac:dyDescent="0.25">
      <c r="A184" s="13" t="s">
        <v>397</v>
      </c>
      <c r="B184" s="14">
        <v>45337</v>
      </c>
      <c r="C184" s="15">
        <f>B184-B183</f>
        <v>23</v>
      </c>
      <c r="D184" s="16">
        <v>196</v>
      </c>
      <c r="E184" s="47"/>
      <c r="F184" s="48">
        <v>4.5</v>
      </c>
      <c r="G184" s="16">
        <v>101</v>
      </c>
      <c r="H184" s="17">
        <f>G184/(F184*1000)</f>
        <v>2.2444444444444444E-2</v>
      </c>
      <c r="I184" s="18" t="s">
        <v>13</v>
      </c>
      <c r="J184" s="18" t="s">
        <v>398</v>
      </c>
      <c r="K184" s="19" t="s">
        <v>25</v>
      </c>
      <c r="L184" s="12" t="s">
        <v>16</v>
      </c>
    </row>
    <row r="185" spans="1:12" x14ac:dyDescent="0.25">
      <c r="A185" s="13" t="s">
        <v>399</v>
      </c>
      <c r="B185" s="14">
        <v>45350</v>
      </c>
      <c r="C185" s="15">
        <f>B185-B184</f>
        <v>13</v>
      </c>
      <c r="D185" s="16">
        <v>195</v>
      </c>
      <c r="E185" s="47"/>
      <c r="F185" s="48">
        <v>7.2</v>
      </c>
      <c r="G185" s="16">
        <v>189</v>
      </c>
      <c r="H185" s="17">
        <f>G185/(F185*1000)</f>
        <v>2.6249999999999999E-2</v>
      </c>
      <c r="I185" s="18" t="s">
        <v>13</v>
      </c>
      <c r="J185" s="18" t="s">
        <v>400</v>
      </c>
      <c r="K185" s="19" t="s">
        <v>25</v>
      </c>
      <c r="L185" s="12" t="s">
        <v>16</v>
      </c>
    </row>
    <row r="186" spans="1:12" x14ac:dyDescent="0.25">
      <c r="A186" s="13" t="s">
        <v>401</v>
      </c>
      <c r="B186" s="14">
        <v>45357</v>
      </c>
      <c r="C186" s="15">
        <f>B186-B185</f>
        <v>7</v>
      </c>
      <c r="D186" s="16">
        <v>96</v>
      </c>
      <c r="E186" s="47"/>
      <c r="F186" s="48">
        <v>3.3</v>
      </c>
      <c r="G186" s="16">
        <v>97</v>
      </c>
      <c r="H186" s="17">
        <f>G186/(F186*1000)</f>
        <v>2.9393939393939392E-2</v>
      </c>
      <c r="I186" s="18" t="s">
        <v>13</v>
      </c>
      <c r="J186" s="18" t="s">
        <v>402</v>
      </c>
      <c r="K186" s="19" t="s">
        <v>15</v>
      </c>
      <c r="L186" s="12" t="s">
        <v>16</v>
      </c>
    </row>
    <row r="187" spans="1:12" x14ac:dyDescent="0.25">
      <c r="A187" s="13" t="s">
        <v>403</v>
      </c>
      <c r="B187" s="14">
        <v>45390</v>
      </c>
      <c r="C187" s="15">
        <f>B187-B186</f>
        <v>33</v>
      </c>
      <c r="D187" s="16">
        <v>165</v>
      </c>
      <c r="E187" s="47"/>
      <c r="F187" s="48">
        <v>5</v>
      </c>
      <c r="G187" s="16">
        <v>159</v>
      </c>
      <c r="H187" s="17">
        <f>G187/(F187*1000)</f>
        <v>3.1800000000000002E-2</v>
      </c>
      <c r="I187" s="18" t="s">
        <v>13</v>
      </c>
      <c r="J187" s="18" t="s">
        <v>404</v>
      </c>
      <c r="K187" s="19" t="s">
        <v>76</v>
      </c>
      <c r="L187" s="12" t="s">
        <v>16</v>
      </c>
    </row>
    <row r="188" spans="1:12" x14ac:dyDescent="0.25">
      <c r="A188" s="13" t="s">
        <v>405</v>
      </c>
      <c r="B188" s="14">
        <v>45407</v>
      </c>
      <c r="C188" s="15">
        <f>B188-B187</f>
        <v>17</v>
      </c>
      <c r="D188" s="16">
        <v>133</v>
      </c>
      <c r="E188" s="47"/>
      <c r="F188" s="48">
        <v>3.9</v>
      </c>
      <c r="G188" s="16">
        <v>110</v>
      </c>
      <c r="H188" s="17">
        <f>G188/(F188*1000)</f>
        <v>2.8205128205128206E-2</v>
      </c>
      <c r="I188" s="18" t="s">
        <v>13</v>
      </c>
      <c r="J188" s="18" t="s">
        <v>135</v>
      </c>
      <c r="K188" s="19" t="s">
        <v>15</v>
      </c>
      <c r="L188" s="12" t="s">
        <v>16</v>
      </c>
    </row>
    <row r="189" spans="1:12" x14ac:dyDescent="0.25">
      <c r="A189" s="13" t="s">
        <v>406</v>
      </c>
      <c r="B189" s="14">
        <v>45419</v>
      </c>
      <c r="C189" s="15">
        <f>B189-B188</f>
        <v>12</v>
      </c>
      <c r="D189" s="16">
        <v>121</v>
      </c>
      <c r="E189" s="47"/>
      <c r="F189" s="48">
        <v>8.1</v>
      </c>
      <c r="G189" s="16">
        <v>251</v>
      </c>
      <c r="H189" s="17">
        <f>G189/(F189*1000)</f>
        <v>3.0987654320987653E-2</v>
      </c>
      <c r="I189" s="18" t="s">
        <v>13</v>
      </c>
      <c r="J189" s="18" t="s">
        <v>407</v>
      </c>
      <c r="K189" s="19" t="s">
        <v>37</v>
      </c>
      <c r="L189" s="12" t="s">
        <v>16</v>
      </c>
    </row>
    <row r="190" spans="1:12" x14ac:dyDescent="0.25">
      <c r="A190" s="13" t="s">
        <v>408</v>
      </c>
      <c r="B190" s="14">
        <v>45427</v>
      </c>
      <c r="C190" s="15">
        <f>B190-B189</f>
        <v>8</v>
      </c>
      <c r="D190" s="16">
        <v>100</v>
      </c>
      <c r="E190" s="47"/>
      <c r="F190" s="48">
        <v>2.6</v>
      </c>
      <c r="G190" s="16">
        <v>94</v>
      </c>
      <c r="H190" s="17">
        <f>G190/(F190*1000)</f>
        <v>3.6153846153846154E-2</v>
      </c>
      <c r="I190" s="18" t="s">
        <v>13</v>
      </c>
      <c r="J190" s="18" t="s">
        <v>409</v>
      </c>
      <c r="K190" s="19" t="s">
        <v>225</v>
      </c>
      <c r="L190" s="12" t="s">
        <v>16</v>
      </c>
    </row>
    <row r="191" spans="1:12" x14ac:dyDescent="0.25">
      <c r="A191" s="13" t="s">
        <v>410</v>
      </c>
      <c r="B191" s="14">
        <v>45434</v>
      </c>
      <c r="C191" s="15">
        <f>B191-B190</f>
        <v>7</v>
      </c>
      <c r="D191" s="16">
        <v>185</v>
      </c>
      <c r="E191" s="47"/>
      <c r="F191" s="48">
        <v>9</v>
      </c>
      <c r="G191" s="16">
        <v>168</v>
      </c>
      <c r="H191" s="17">
        <f>G191/(F191*1000)</f>
        <v>1.8666666666666668E-2</v>
      </c>
      <c r="I191" s="18" t="s">
        <v>13</v>
      </c>
      <c r="J191" s="18" t="s">
        <v>65</v>
      </c>
      <c r="K191" s="19" t="s">
        <v>55</v>
      </c>
      <c r="L191" s="12" t="s">
        <v>16</v>
      </c>
    </row>
    <row r="192" spans="1:12" x14ac:dyDescent="0.25">
      <c r="A192" s="13" t="s">
        <v>411</v>
      </c>
      <c r="B192" s="14">
        <v>45449</v>
      </c>
      <c r="C192" s="15">
        <f>B192-B191</f>
        <v>15</v>
      </c>
      <c r="D192" s="16">
        <v>151</v>
      </c>
      <c r="E192" s="47"/>
      <c r="F192" s="48">
        <v>3.5</v>
      </c>
      <c r="G192" s="16">
        <v>85</v>
      </c>
      <c r="H192" s="17">
        <f>G192/(F192*1000)</f>
        <v>2.4285714285714285E-2</v>
      </c>
      <c r="I192" s="18" t="s">
        <v>13</v>
      </c>
      <c r="J192" s="18" t="s">
        <v>412</v>
      </c>
      <c r="K192" s="19" t="s">
        <v>86</v>
      </c>
      <c r="L192" s="12" t="s">
        <v>16</v>
      </c>
    </row>
    <row r="193" spans="1:12" x14ac:dyDescent="0.25">
      <c r="A193" s="13" t="s">
        <v>413</v>
      </c>
      <c r="B193" s="14">
        <v>45468</v>
      </c>
      <c r="C193" s="15">
        <f>B193-B192</f>
        <v>19</v>
      </c>
      <c r="D193" s="16">
        <v>154</v>
      </c>
      <c r="E193" s="47"/>
      <c r="F193" s="48">
        <v>3.9</v>
      </c>
      <c r="G193" s="16">
        <v>124</v>
      </c>
      <c r="H193" s="17">
        <f>G193/(F193*1000)</f>
        <v>3.1794871794871796E-2</v>
      </c>
      <c r="I193" s="18" t="s">
        <v>13</v>
      </c>
      <c r="J193" s="18" t="s">
        <v>414</v>
      </c>
      <c r="K193" s="19" t="s">
        <v>415</v>
      </c>
      <c r="L193" s="12" t="s">
        <v>16</v>
      </c>
    </row>
    <row r="194" spans="1:12" x14ac:dyDescent="0.25">
      <c r="A194" s="13" t="s">
        <v>416</v>
      </c>
      <c r="B194" s="14">
        <v>45505</v>
      </c>
      <c r="C194" s="15">
        <f>B194-B193</f>
        <v>37</v>
      </c>
      <c r="D194" s="16">
        <v>194</v>
      </c>
      <c r="E194" s="47"/>
      <c r="F194" s="48">
        <v>21.8</v>
      </c>
      <c r="G194" s="16">
        <v>358</v>
      </c>
      <c r="H194" s="17">
        <f>G194/(F194*1000)</f>
        <v>1.6422018348623852E-2</v>
      </c>
      <c r="I194" s="18" t="s">
        <v>13</v>
      </c>
      <c r="J194" s="18" t="s">
        <v>94</v>
      </c>
      <c r="K194" s="19" t="s">
        <v>95</v>
      </c>
      <c r="L194" s="12" t="s">
        <v>16</v>
      </c>
    </row>
    <row r="195" spans="1:12" x14ac:dyDescent="0.25">
      <c r="A195" s="13" t="s">
        <v>417</v>
      </c>
      <c r="B195" s="14">
        <v>45516</v>
      </c>
      <c r="C195" s="15">
        <f>B195-B194</f>
        <v>11</v>
      </c>
      <c r="D195" s="16">
        <v>181</v>
      </c>
      <c r="E195" s="47"/>
      <c r="F195" s="48">
        <v>9.9</v>
      </c>
      <c r="G195" s="16">
        <v>240</v>
      </c>
      <c r="H195" s="17">
        <f>G195/(F195*1000)</f>
        <v>2.4242424242424242E-2</v>
      </c>
      <c r="I195" s="18" t="s">
        <v>13</v>
      </c>
      <c r="J195" s="18" t="s">
        <v>333</v>
      </c>
      <c r="K195" s="19" t="s">
        <v>86</v>
      </c>
      <c r="L195" s="12" t="s">
        <v>16</v>
      </c>
    </row>
    <row r="196" spans="1:12" x14ac:dyDescent="0.25">
      <c r="A196" s="13" t="s">
        <v>418</v>
      </c>
      <c r="B196" s="14">
        <v>45560</v>
      </c>
      <c r="C196" s="15">
        <f>B196-B195</f>
        <v>44</v>
      </c>
      <c r="D196" s="16">
        <v>218</v>
      </c>
      <c r="E196" s="47"/>
      <c r="F196" s="48">
        <v>8.4</v>
      </c>
      <c r="G196" s="16">
        <v>127</v>
      </c>
      <c r="H196" s="17">
        <f>G196/(F196*1000)</f>
        <v>1.5119047619047619E-2</v>
      </c>
      <c r="I196" s="18" t="s">
        <v>80</v>
      </c>
      <c r="J196" s="18" t="s">
        <v>419</v>
      </c>
      <c r="K196" s="19" t="s">
        <v>195</v>
      </c>
      <c r="L196" s="12" t="s">
        <v>16</v>
      </c>
    </row>
    <row r="197" spans="1:12" x14ac:dyDescent="0.25">
      <c r="A197" s="13" t="s">
        <v>420</v>
      </c>
      <c r="B197" s="14">
        <v>45573</v>
      </c>
      <c r="C197" s="15">
        <f>B197-B196</f>
        <v>13</v>
      </c>
      <c r="D197" s="16">
        <v>167</v>
      </c>
      <c r="E197" s="47"/>
      <c r="F197" s="48">
        <v>4.8</v>
      </c>
      <c r="G197" s="16">
        <v>84</v>
      </c>
      <c r="H197" s="17">
        <f>G197/(F197*1000)</f>
        <v>1.7500000000000002E-2</v>
      </c>
      <c r="I197" s="18" t="s">
        <v>13</v>
      </c>
      <c r="J197" s="18" t="s">
        <v>421</v>
      </c>
      <c r="K197" s="19" t="s">
        <v>126</v>
      </c>
      <c r="L197" s="12" t="s">
        <v>16</v>
      </c>
    </row>
    <row r="198" spans="1:12" x14ac:dyDescent="0.25">
      <c r="A198" s="13" t="s">
        <v>422</v>
      </c>
      <c r="B198" s="14">
        <v>45582</v>
      </c>
      <c r="C198" s="15">
        <f>B198-B197</f>
        <v>9</v>
      </c>
      <c r="D198" s="16">
        <v>168</v>
      </c>
      <c r="E198" s="47"/>
      <c r="F198" s="48">
        <v>2.9</v>
      </c>
      <c r="G198" s="16">
        <v>80</v>
      </c>
      <c r="H198" s="17">
        <f>G198/(F198*1000)</f>
        <v>2.7586206896551724E-2</v>
      </c>
      <c r="I198" s="18" t="s">
        <v>13</v>
      </c>
      <c r="J198" s="18" t="s">
        <v>423</v>
      </c>
      <c r="K198" s="19" t="s">
        <v>25</v>
      </c>
      <c r="L198" s="12" t="s">
        <v>16</v>
      </c>
    </row>
    <row r="199" spans="1:12" x14ac:dyDescent="0.25">
      <c r="A199" s="13" t="s">
        <v>424</v>
      </c>
      <c r="B199" s="14">
        <v>45590</v>
      </c>
      <c r="C199" s="15">
        <f>B199-B198</f>
        <v>8</v>
      </c>
      <c r="D199" s="16">
        <v>190</v>
      </c>
      <c r="E199" s="47"/>
      <c r="F199" s="48">
        <v>6.5</v>
      </c>
      <c r="G199" s="16">
        <v>116</v>
      </c>
      <c r="H199" s="17">
        <f>G199/(F199*1000)</f>
        <v>1.7846153846153845E-2</v>
      </c>
      <c r="I199" s="18" t="s">
        <v>13</v>
      </c>
      <c r="J199" s="18" t="s">
        <v>73</v>
      </c>
      <c r="K199" s="19" t="s">
        <v>30</v>
      </c>
      <c r="L199" s="12" t="s">
        <v>16</v>
      </c>
    </row>
    <row r="200" spans="1:12" x14ac:dyDescent="0.25">
      <c r="A200" s="13" t="s">
        <v>425</v>
      </c>
      <c r="B200" s="14">
        <v>45607</v>
      </c>
      <c r="C200" s="15">
        <f>B200-B199</f>
        <v>17</v>
      </c>
      <c r="D200" s="16">
        <v>174</v>
      </c>
      <c r="E200" s="47"/>
      <c r="F200" s="48">
        <v>3.3</v>
      </c>
      <c r="G200" s="16">
        <v>68</v>
      </c>
      <c r="H200" s="17">
        <f>G200/(F200*1000)</f>
        <v>2.0606060606060607E-2</v>
      </c>
      <c r="I200" s="18" t="s">
        <v>13</v>
      </c>
      <c r="J200" s="18" t="s">
        <v>426</v>
      </c>
      <c r="K200" s="19" t="s">
        <v>76</v>
      </c>
      <c r="L200" s="12" t="s">
        <v>16</v>
      </c>
    </row>
    <row r="201" spans="1:12" x14ac:dyDescent="0.25">
      <c r="A201" s="13" t="s">
        <v>427</v>
      </c>
      <c r="B201" s="14">
        <v>45623</v>
      </c>
      <c r="C201" s="15">
        <f>B201-B200</f>
        <v>16</v>
      </c>
      <c r="D201" s="16">
        <v>155</v>
      </c>
      <c r="E201" s="47"/>
      <c r="F201" s="48">
        <v>2.7</v>
      </c>
      <c r="G201" s="16">
        <v>93</v>
      </c>
      <c r="H201" s="17">
        <f>G201/(F201*1000)</f>
        <v>3.4444444444444444E-2</v>
      </c>
      <c r="I201" s="18" t="s">
        <v>13</v>
      </c>
      <c r="J201" s="18" t="s">
        <v>428</v>
      </c>
      <c r="K201" s="19" t="s">
        <v>15</v>
      </c>
      <c r="L201" s="12" t="s">
        <v>16</v>
      </c>
    </row>
    <row r="202" spans="1:12" x14ac:dyDescent="0.25">
      <c r="A202" s="13" t="s">
        <v>429</v>
      </c>
      <c r="B202" s="14">
        <v>45645</v>
      </c>
      <c r="C202" s="15">
        <f>B202-B201</f>
        <v>22</v>
      </c>
      <c r="D202" s="16">
        <v>212</v>
      </c>
      <c r="E202" s="47"/>
      <c r="F202" s="48">
        <v>2.5</v>
      </c>
      <c r="G202" s="16">
        <v>50</v>
      </c>
      <c r="H202" s="17">
        <f>G202/(F202*1000)</f>
        <v>0.02</v>
      </c>
      <c r="I202" s="18" t="s">
        <v>13</v>
      </c>
      <c r="J202" s="18" t="s">
        <v>430</v>
      </c>
      <c r="K202" s="19" t="s">
        <v>25</v>
      </c>
      <c r="L202" s="12" t="s">
        <v>16</v>
      </c>
    </row>
    <row r="203" spans="1:12" ht="15.75" thickBot="1" x14ac:dyDescent="0.3">
      <c r="A203" s="27" t="s">
        <v>431</v>
      </c>
      <c r="B203" s="28">
        <v>45652</v>
      </c>
      <c r="C203" s="29">
        <f>B203-B202</f>
        <v>7</v>
      </c>
      <c r="D203" s="30">
        <v>188</v>
      </c>
      <c r="E203" s="51"/>
      <c r="F203" s="44">
        <v>6.8</v>
      </c>
      <c r="G203" s="30">
        <v>99</v>
      </c>
      <c r="H203" s="31">
        <f>G203/(F203*1000)</f>
        <v>1.4558823529411765E-2</v>
      </c>
      <c r="I203" s="32" t="s">
        <v>80</v>
      </c>
      <c r="J203" s="32" t="s">
        <v>432</v>
      </c>
      <c r="K203" s="33" t="s">
        <v>195</v>
      </c>
      <c r="L203" s="12" t="s">
        <v>16</v>
      </c>
    </row>
    <row r="204" spans="1:12" x14ac:dyDescent="0.25">
      <c r="A204" s="34" t="s">
        <v>433</v>
      </c>
      <c r="B204" s="35">
        <v>45678</v>
      </c>
      <c r="C204" s="36">
        <f>B204-B203</f>
        <v>26</v>
      </c>
      <c r="D204" s="37">
        <v>270</v>
      </c>
      <c r="E204" s="52"/>
      <c r="F204" s="53">
        <v>4.0999999999999996</v>
      </c>
      <c r="G204" s="37">
        <v>53</v>
      </c>
      <c r="H204" s="38">
        <f>G204/(F204*1000)</f>
        <v>1.2926829268292682E-2</v>
      </c>
      <c r="I204" s="39" t="s">
        <v>13</v>
      </c>
      <c r="J204" s="39" t="s">
        <v>434</v>
      </c>
      <c r="K204" s="40" t="s">
        <v>86</v>
      </c>
      <c r="L204" s="12" t="s">
        <v>16</v>
      </c>
    </row>
    <row r="205" spans="1:12" x14ac:dyDescent="0.25">
      <c r="A205" s="13" t="s">
        <v>435</v>
      </c>
      <c r="B205" s="14">
        <v>45692</v>
      </c>
      <c r="C205" s="15">
        <f>B205-B204</f>
        <v>14</v>
      </c>
      <c r="D205" s="16">
        <v>139</v>
      </c>
      <c r="E205" s="47"/>
      <c r="F205" s="48">
        <v>2.2000000000000002</v>
      </c>
      <c r="G205" s="16">
        <v>38</v>
      </c>
      <c r="H205" s="17">
        <f>G205/(F205*1000)</f>
        <v>1.7272727272727273E-2</v>
      </c>
      <c r="I205" s="18" t="s">
        <v>13</v>
      </c>
      <c r="J205" s="18" t="s">
        <v>436</v>
      </c>
      <c r="K205" s="19" t="s">
        <v>15</v>
      </c>
      <c r="L205" s="12" t="s">
        <v>16</v>
      </c>
    </row>
    <row r="206" spans="1:12" x14ac:dyDescent="0.25">
      <c r="A206" s="13" t="s">
        <v>437</v>
      </c>
      <c r="B206" s="14">
        <v>45698</v>
      </c>
      <c r="C206" s="15">
        <f>B206-B205</f>
        <v>6</v>
      </c>
      <c r="D206" s="16">
        <v>189</v>
      </c>
      <c r="E206" s="47"/>
      <c r="F206" s="48">
        <v>6.2</v>
      </c>
      <c r="G206" s="16">
        <v>92</v>
      </c>
      <c r="H206" s="17">
        <f>G206/(F206*1000)</f>
        <v>1.4838709677419355E-2</v>
      </c>
      <c r="I206" s="18" t="s">
        <v>13</v>
      </c>
      <c r="J206" s="18" t="s">
        <v>438</v>
      </c>
      <c r="K206" s="19" t="s">
        <v>15</v>
      </c>
      <c r="L206" s="12" t="s">
        <v>16</v>
      </c>
    </row>
    <row r="207" spans="1:12" x14ac:dyDescent="0.25">
      <c r="A207" s="13" t="s">
        <v>439</v>
      </c>
      <c r="B207" s="14">
        <v>45702</v>
      </c>
      <c r="C207" s="15">
        <f>B207-B206</f>
        <v>4</v>
      </c>
      <c r="D207" s="16">
        <v>114</v>
      </c>
      <c r="E207" s="47"/>
      <c r="F207" s="48">
        <v>1.1000000000000001</v>
      </c>
      <c r="G207" s="16">
        <v>33</v>
      </c>
      <c r="H207" s="17">
        <f>G207/(F207*1000)</f>
        <v>0.03</v>
      </c>
      <c r="I207" s="18" t="s">
        <v>13</v>
      </c>
      <c r="J207" s="18" t="s">
        <v>440</v>
      </c>
      <c r="K207" s="19" t="s">
        <v>168</v>
      </c>
      <c r="L207" s="12" t="s">
        <v>16</v>
      </c>
    </row>
    <row r="208" spans="1:12" x14ac:dyDescent="0.25">
      <c r="A208" s="13" t="s">
        <v>441</v>
      </c>
      <c r="B208" s="14">
        <v>45721</v>
      </c>
      <c r="C208" s="15">
        <f>B208-B207</f>
        <v>19</v>
      </c>
      <c r="D208" s="16">
        <v>102</v>
      </c>
      <c r="E208" s="47"/>
      <c r="F208" s="48">
        <v>1.7</v>
      </c>
      <c r="G208" s="16">
        <v>64</v>
      </c>
      <c r="H208" s="17">
        <f>G208/(F208*1000)</f>
        <v>3.7647058823529408E-2</v>
      </c>
      <c r="I208" s="18" t="s">
        <v>13</v>
      </c>
      <c r="J208" s="18" t="s">
        <v>251</v>
      </c>
      <c r="K208" s="19" t="s">
        <v>15</v>
      </c>
      <c r="L208" s="12" t="s">
        <v>16</v>
      </c>
    </row>
    <row r="209" spans="1:12" x14ac:dyDescent="0.25">
      <c r="A209" s="13" t="s">
        <v>442</v>
      </c>
      <c r="B209" s="14">
        <v>45729</v>
      </c>
      <c r="C209" s="15">
        <f>B209-B208</f>
        <v>8</v>
      </c>
      <c r="D209" s="16">
        <v>211</v>
      </c>
      <c r="E209" s="47"/>
      <c r="F209" s="48">
        <v>4.5</v>
      </c>
      <c r="G209" s="16">
        <v>91</v>
      </c>
      <c r="H209" s="17">
        <f>G209/(F209*1000)</f>
        <v>2.0222222222222221E-2</v>
      </c>
      <c r="I209" s="18" t="s">
        <v>13</v>
      </c>
      <c r="J209" s="18" t="s">
        <v>443</v>
      </c>
      <c r="K209" s="19" t="s">
        <v>86</v>
      </c>
      <c r="L209" s="12" t="s">
        <v>16</v>
      </c>
    </row>
    <row r="210" spans="1:12" x14ac:dyDescent="0.25">
      <c r="A210" s="13" t="s">
        <v>444</v>
      </c>
      <c r="B210" s="14">
        <v>45741</v>
      </c>
      <c r="C210" s="15">
        <f>B210-B209</f>
        <v>12</v>
      </c>
      <c r="D210" s="16">
        <v>157</v>
      </c>
      <c r="E210" s="47"/>
      <c r="F210" s="48">
        <v>2.9</v>
      </c>
      <c r="G210" s="16">
        <v>82</v>
      </c>
      <c r="H210" s="17">
        <f>G210/(F210*1000)</f>
        <v>2.8275862068965516E-2</v>
      </c>
      <c r="I210" s="18" t="s">
        <v>13</v>
      </c>
      <c r="J210" s="18" t="s">
        <v>445</v>
      </c>
      <c r="K210" s="19" t="s">
        <v>25</v>
      </c>
      <c r="L210" s="12" t="s">
        <v>16</v>
      </c>
    </row>
    <row r="211" spans="1:12" x14ac:dyDescent="0.25">
      <c r="A211" s="13" t="s">
        <v>446</v>
      </c>
      <c r="B211" s="14">
        <v>45755</v>
      </c>
      <c r="C211" s="15">
        <f>B211-B210</f>
        <v>14</v>
      </c>
      <c r="D211" s="16">
        <v>170</v>
      </c>
      <c r="E211" s="47"/>
      <c r="F211" s="48">
        <v>3.2</v>
      </c>
      <c r="G211" s="16">
        <v>59</v>
      </c>
      <c r="H211" s="17">
        <f>G211/(F211*1000)</f>
        <v>1.8437499999999999E-2</v>
      </c>
      <c r="I211" s="18" t="s">
        <v>13</v>
      </c>
      <c r="J211" s="18" t="s">
        <v>447</v>
      </c>
      <c r="K211" s="19" t="s">
        <v>63</v>
      </c>
      <c r="L211" s="12" t="s">
        <v>16</v>
      </c>
    </row>
    <row r="212" spans="1:12" x14ac:dyDescent="0.25">
      <c r="A212" s="13" t="s">
        <v>448</v>
      </c>
      <c r="B212" s="14">
        <v>45769</v>
      </c>
      <c r="C212" s="15">
        <f>B212-B211</f>
        <v>14</v>
      </c>
      <c r="D212" s="16">
        <v>167</v>
      </c>
      <c r="E212" s="47"/>
      <c r="F212" s="48">
        <v>2.1</v>
      </c>
      <c r="G212" s="16">
        <v>33</v>
      </c>
      <c r="H212" s="17">
        <f>G212/(F212*1000)</f>
        <v>1.5714285714285715E-2</v>
      </c>
      <c r="I212" s="18" t="s">
        <v>13</v>
      </c>
      <c r="J212" s="18" t="s">
        <v>449</v>
      </c>
      <c r="K212" s="19" t="s">
        <v>450</v>
      </c>
      <c r="L212" s="12" t="s">
        <v>16</v>
      </c>
    </row>
    <row r="213" spans="1:12" x14ac:dyDescent="0.25">
      <c r="A213" s="13" t="s">
        <v>451</v>
      </c>
      <c r="B213" s="14">
        <v>45784</v>
      </c>
      <c r="C213" s="15">
        <f>B213-B212</f>
        <v>15</v>
      </c>
      <c r="D213" s="16">
        <v>172</v>
      </c>
      <c r="E213" s="47"/>
      <c r="F213" s="48">
        <v>5.2</v>
      </c>
      <c r="G213" s="16">
        <v>98</v>
      </c>
      <c r="H213" s="17">
        <f>G213/(F213*1000)</f>
        <v>1.8846153846153846E-2</v>
      </c>
      <c r="I213" s="18" t="s">
        <v>13</v>
      </c>
      <c r="J213" s="18" t="s">
        <v>452</v>
      </c>
      <c r="K213" s="19" t="s">
        <v>155</v>
      </c>
      <c r="L213" s="12" t="s">
        <v>16</v>
      </c>
    </row>
    <row r="214" spans="1:12" x14ac:dyDescent="0.25">
      <c r="A214" s="13" t="s">
        <v>453</v>
      </c>
      <c r="B214" s="14">
        <v>45791</v>
      </c>
      <c r="C214" s="15">
        <f>B214-B213</f>
        <v>7</v>
      </c>
      <c r="D214" s="16">
        <v>86</v>
      </c>
      <c r="E214" s="47"/>
      <c r="F214" s="48">
        <v>2</v>
      </c>
      <c r="G214" s="16">
        <v>53</v>
      </c>
      <c r="H214" s="17">
        <f>G214/(F214*1000)</f>
        <v>2.6499999999999999E-2</v>
      </c>
      <c r="I214" s="18" t="s">
        <v>13</v>
      </c>
      <c r="J214" s="18" t="s">
        <v>454</v>
      </c>
      <c r="K214" s="19" t="s">
        <v>455</v>
      </c>
      <c r="L214" s="12" t="s">
        <v>16</v>
      </c>
    </row>
    <row r="215" spans="1:12" x14ac:dyDescent="0.25">
      <c r="A215" s="13" t="s">
        <v>456</v>
      </c>
      <c r="B215" s="14">
        <v>45799</v>
      </c>
      <c r="C215" s="15">
        <f>B215-B214</f>
        <v>8</v>
      </c>
      <c r="D215" s="16">
        <v>145</v>
      </c>
      <c r="E215" s="47"/>
      <c r="F215" s="48">
        <v>2.8</v>
      </c>
      <c r="G215" s="16">
        <v>47</v>
      </c>
      <c r="H215" s="17">
        <f>G215/(F215*1000)</f>
        <v>1.6785714285714286E-2</v>
      </c>
      <c r="I215" s="18" t="s">
        <v>13</v>
      </c>
      <c r="J215" s="18" t="s">
        <v>457</v>
      </c>
      <c r="K215" s="19" t="s">
        <v>155</v>
      </c>
      <c r="L215" s="12" t="s">
        <v>16</v>
      </c>
    </row>
    <row r="216" spans="1:12" x14ac:dyDescent="0.25">
      <c r="A216" s="13" t="s">
        <v>458</v>
      </c>
      <c r="B216" s="14">
        <v>45806</v>
      </c>
      <c r="C216" s="15">
        <f>B216-B215</f>
        <v>7</v>
      </c>
      <c r="D216" s="16">
        <v>156</v>
      </c>
      <c r="E216" s="47"/>
      <c r="F216" s="48">
        <v>2.2999999999999998</v>
      </c>
      <c r="G216" s="16">
        <v>38</v>
      </c>
      <c r="H216" s="17">
        <f>G216/(F216*1000)</f>
        <v>1.6521739130434782E-2</v>
      </c>
      <c r="I216" s="18" t="s">
        <v>13</v>
      </c>
      <c r="J216" s="18" t="s">
        <v>459</v>
      </c>
      <c r="K216" s="19" t="s">
        <v>37</v>
      </c>
      <c r="L216" s="12" t="s">
        <v>16</v>
      </c>
    </row>
    <row r="217" spans="1:12" x14ac:dyDescent="0.25">
      <c r="A217" s="13" t="s">
        <v>460</v>
      </c>
      <c r="B217" s="14">
        <v>45818</v>
      </c>
      <c r="C217" s="15">
        <f>B217-B216</f>
        <v>12</v>
      </c>
      <c r="D217" s="16">
        <v>185</v>
      </c>
      <c r="E217" s="47"/>
      <c r="F217" s="48">
        <v>5</v>
      </c>
      <c r="G217" s="16">
        <v>88</v>
      </c>
      <c r="H217" s="17">
        <f>G217/(F217*1000)</f>
        <v>1.7600000000000001E-2</v>
      </c>
      <c r="I217" s="18" t="s">
        <v>13</v>
      </c>
      <c r="J217" s="18" t="s">
        <v>125</v>
      </c>
      <c r="K217" s="19" t="s">
        <v>126</v>
      </c>
      <c r="L217" s="12" t="s">
        <v>16</v>
      </c>
    </row>
    <row r="218" spans="1:12" x14ac:dyDescent="0.25">
      <c r="A218" s="13" t="s">
        <v>461</v>
      </c>
      <c r="B218" s="14">
        <v>45827</v>
      </c>
      <c r="C218" s="15">
        <f>B218-B217</f>
        <v>9</v>
      </c>
      <c r="D218" s="16">
        <v>163</v>
      </c>
      <c r="E218" s="47"/>
      <c r="F218" s="48">
        <v>2.1</v>
      </c>
      <c r="G218" s="16">
        <v>39</v>
      </c>
      <c r="H218" s="17">
        <f>G218/(F218*1000)</f>
        <v>1.8571428571428572E-2</v>
      </c>
      <c r="I218" s="18" t="s">
        <v>13</v>
      </c>
      <c r="J218" s="18" t="s">
        <v>462</v>
      </c>
      <c r="K218" s="19" t="s">
        <v>63</v>
      </c>
      <c r="L218" s="12" t="s">
        <v>16</v>
      </c>
    </row>
    <row r="219" spans="1:12" x14ac:dyDescent="0.25">
      <c r="A219" s="13" t="s">
        <v>463</v>
      </c>
      <c r="B219" s="14">
        <v>45834</v>
      </c>
      <c r="C219" s="15">
        <f>B219-B218</f>
        <v>7</v>
      </c>
      <c r="D219" s="16">
        <v>162</v>
      </c>
      <c r="E219" s="47"/>
      <c r="F219" s="48">
        <v>3.6</v>
      </c>
      <c r="G219" s="16">
        <v>57</v>
      </c>
      <c r="H219" s="17">
        <f>G219/(F219*1000)</f>
        <v>1.5833333333333335E-2</v>
      </c>
      <c r="I219" s="18" t="s">
        <v>13</v>
      </c>
      <c r="J219" s="18" t="s">
        <v>464</v>
      </c>
      <c r="K219" s="19" t="s">
        <v>15</v>
      </c>
      <c r="L219" s="12" t="s">
        <v>16</v>
      </c>
    </row>
    <row r="220" spans="1:12" x14ac:dyDescent="0.25">
      <c r="A220" s="13" t="s">
        <v>465</v>
      </c>
      <c r="B220" s="14">
        <v>45846</v>
      </c>
      <c r="C220" s="15">
        <f>B220-B219</f>
        <v>12</v>
      </c>
      <c r="D220" s="16">
        <v>166</v>
      </c>
      <c r="E220" s="47"/>
      <c r="F220" s="48">
        <v>3.4</v>
      </c>
      <c r="G220" s="16">
        <v>52</v>
      </c>
      <c r="H220" s="17">
        <f>G220/(F220*1000)</f>
        <v>1.5294117647058824E-2</v>
      </c>
      <c r="I220" s="18" t="s">
        <v>13</v>
      </c>
      <c r="J220" s="18" t="s">
        <v>466</v>
      </c>
      <c r="K220" s="19" t="s">
        <v>126</v>
      </c>
      <c r="L220" s="12" t="s">
        <v>16</v>
      </c>
    </row>
    <row r="221" spans="1:12" x14ac:dyDescent="0.25">
      <c r="A221" s="13" t="s">
        <v>467</v>
      </c>
      <c r="B221" s="14">
        <v>45861</v>
      </c>
      <c r="C221" s="15">
        <f>B221-B220</f>
        <v>15</v>
      </c>
      <c r="D221" s="16">
        <v>83</v>
      </c>
      <c r="E221" s="47"/>
      <c r="F221" s="48">
        <v>3.8</v>
      </c>
      <c r="G221" s="16">
        <v>72</v>
      </c>
      <c r="H221" s="17">
        <f>G221/(F221*1000)</f>
        <v>1.8947368421052633E-2</v>
      </c>
      <c r="I221" s="18" t="s">
        <v>13</v>
      </c>
      <c r="J221" s="18" t="s">
        <v>468</v>
      </c>
      <c r="K221" s="19" t="s">
        <v>469</v>
      </c>
      <c r="L221" s="12" t="s">
        <v>16</v>
      </c>
    </row>
    <row r="222" spans="1:12" x14ac:dyDescent="0.25">
      <c r="A222" s="13" t="s">
        <v>470</v>
      </c>
      <c r="B222" s="14">
        <v>45868</v>
      </c>
      <c r="C222" s="15">
        <f>B222-B221</f>
        <v>7</v>
      </c>
      <c r="D222" s="16">
        <v>102</v>
      </c>
      <c r="E222" s="47"/>
      <c r="F222" s="48">
        <v>3.1</v>
      </c>
      <c r="G222" s="16">
        <v>66</v>
      </c>
      <c r="H222" s="17">
        <f>G222/(F222*1000)</f>
        <v>2.1290322580645161E-2</v>
      </c>
      <c r="I222" s="18" t="s">
        <v>13</v>
      </c>
      <c r="J222" s="18" t="s">
        <v>471</v>
      </c>
      <c r="K222" s="19" t="s">
        <v>472</v>
      </c>
      <c r="L222" s="12" t="s">
        <v>16</v>
      </c>
    </row>
    <row r="223" spans="1:12" x14ac:dyDescent="0.25">
      <c r="A223" s="13" t="s">
        <v>473</v>
      </c>
      <c r="B223" s="14">
        <v>45874</v>
      </c>
      <c r="C223" s="15">
        <f>B223-B222</f>
        <v>6</v>
      </c>
      <c r="D223" s="16">
        <v>185</v>
      </c>
      <c r="E223" s="47"/>
      <c r="F223" s="48">
        <v>7.9</v>
      </c>
      <c r="G223" s="16">
        <v>129</v>
      </c>
      <c r="H223" s="17">
        <f>G223/(F223*1000)</f>
        <v>1.6329113924050634E-2</v>
      </c>
      <c r="I223" s="18" t="s">
        <v>13</v>
      </c>
      <c r="J223" s="18" t="s">
        <v>113</v>
      </c>
      <c r="K223" s="19" t="s">
        <v>86</v>
      </c>
      <c r="L223" s="12" t="s">
        <v>16</v>
      </c>
    </row>
    <row r="224" spans="1:12" x14ac:dyDescent="0.25">
      <c r="A224" s="13" t="s">
        <v>474</v>
      </c>
      <c r="B224" s="14">
        <v>45881</v>
      </c>
      <c r="C224" s="15">
        <f>B224-B223</f>
        <v>7</v>
      </c>
      <c r="D224" s="16">
        <v>159</v>
      </c>
      <c r="E224" s="47"/>
      <c r="F224" s="48">
        <v>6.1</v>
      </c>
      <c r="G224" s="16">
        <v>105</v>
      </c>
      <c r="H224" s="17">
        <f>G224/(F224*1000)</f>
        <v>1.7213114754098362E-2</v>
      </c>
      <c r="I224" s="18" t="s">
        <v>13</v>
      </c>
      <c r="J224" s="18" t="s">
        <v>475</v>
      </c>
      <c r="K224" s="19" t="s">
        <v>369</v>
      </c>
      <c r="L224" s="12" t="s">
        <v>16</v>
      </c>
    </row>
    <row r="225" spans="1:12" x14ac:dyDescent="0.25">
      <c r="A225" s="13" t="s">
        <v>476</v>
      </c>
      <c r="B225" s="14">
        <v>45896</v>
      </c>
      <c r="C225" s="15">
        <f>B225-B224</f>
        <v>15</v>
      </c>
      <c r="D225" s="16">
        <v>155</v>
      </c>
      <c r="E225" s="47"/>
      <c r="F225" s="48">
        <v>2.2000000000000002</v>
      </c>
      <c r="G225" s="16">
        <v>51</v>
      </c>
      <c r="H225" s="17">
        <f>G225/(F225*1000)</f>
        <v>2.3181818181818182E-2</v>
      </c>
      <c r="I225" s="18" t="s">
        <v>13</v>
      </c>
      <c r="J225" s="18" t="s">
        <v>477</v>
      </c>
      <c r="K225" s="19" t="s">
        <v>478</v>
      </c>
      <c r="L225" s="12" t="s">
        <v>16</v>
      </c>
    </row>
    <row r="226" spans="1:12" x14ac:dyDescent="0.25">
      <c r="A226" s="13" t="s">
        <v>479</v>
      </c>
      <c r="B226" s="14">
        <v>45903</v>
      </c>
      <c r="C226" s="15">
        <f>B226-B225</f>
        <v>7</v>
      </c>
      <c r="D226" s="16">
        <v>159</v>
      </c>
      <c r="E226" s="47"/>
      <c r="F226" s="48">
        <v>4.5</v>
      </c>
      <c r="G226" s="16">
        <v>60</v>
      </c>
      <c r="H226" s="17">
        <f>G226/(F226*1000)</f>
        <v>1.3333333333333334E-2</v>
      </c>
      <c r="I226" s="18" t="s">
        <v>13</v>
      </c>
      <c r="J226" s="18" t="s">
        <v>480</v>
      </c>
      <c r="K226" s="19" t="s">
        <v>86</v>
      </c>
      <c r="L226" s="12" t="s">
        <v>16</v>
      </c>
    </row>
    <row r="227" spans="1:12" x14ac:dyDescent="0.25">
      <c r="A227" s="13" t="s">
        <v>481</v>
      </c>
      <c r="B227" s="14">
        <v>45917</v>
      </c>
      <c r="C227" s="15">
        <f>B227-B226</f>
        <v>14</v>
      </c>
      <c r="D227" s="16">
        <v>172</v>
      </c>
      <c r="E227" s="47"/>
      <c r="F227" s="48">
        <v>9.9</v>
      </c>
      <c r="G227" s="16">
        <v>137</v>
      </c>
      <c r="H227" s="17">
        <f>G227/(F227*1000)</f>
        <v>1.3838383838383839E-2</v>
      </c>
      <c r="I227" s="18" t="s">
        <v>13</v>
      </c>
      <c r="J227" s="18" t="s">
        <v>482</v>
      </c>
      <c r="K227" s="19" t="s">
        <v>15</v>
      </c>
      <c r="L227" s="12" t="s">
        <v>16</v>
      </c>
    </row>
    <row r="228" spans="1:12" x14ac:dyDescent="0.25">
      <c r="A228" s="13" t="s">
        <v>483</v>
      </c>
      <c r="B228" s="14">
        <v>45924</v>
      </c>
      <c r="C228" s="15">
        <f>B228-B227</f>
        <v>7</v>
      </c>
      <c r="D228" s="16">
        <v>185</v>
      </c>
      <c r="E228" s="47"/>
      <c r="F228" s="48">
        <v>5.4</v>
      </c>
      <c r="G228" s="16">
        <v>78</v>
      </c>
      <c r="H228" s="17">
        <f>G228/(F228*1000)</f>
        <v>1.4444444444444444E-2</v>
      </c>
      <c r="I228" s="18" t="s">
        <v>13</v>
      </c>
      <c r="J228" s="18" t="s">
        <v>484</v>
      </c>
      <c r="K228" s="19" t="s">
        <v>55</v>
      </c>
      <c r="L228" s="12" t="s">
        <v>16</v>
      </c>
    </row>
    <row r="229" spans="1:12" x14ac:dyDescent="0.25">
      <c r="A229" s="13" t="s">
        <v>485</v>
      </c>
      <c r="B229" s="14">
        <v>45938</v>
      </c>
      <c r="C229" s="15">
        <f>B229-B228</f>
        <v>14</v>
      </c>
      <c r="D229" s="16">
        <v>139</v>
      </c>
      <c r="E229" s="47"/>
      <c r="F229" s="48">
        <v>1.2</v>
      </c>
      <c r="G229" s="16">
        <v>20</v>
      </c>
      <c r="H229" s="17">
        <f>G229/(F229*1000)</f>
        <v>1.6666666666666666E-2</v>
      </c>
      <c r="I229" s="18" t="s">
        <v>13</v>
      </c>
      <c r="J229" s="18" t="s">
        <v>486</v>
      </c>
      <c r="K229" s="19" t="s">
        <v>63</v>
      </c>
      <c r="L229" s="12" t="s">
        <v>16</v>
      </c>
    </row>
    <row r="230" spans="1:12" ht="15.75" thickBot="1" x14ac:dyDescent="0.3">
      <c r="A230" s="27" t="s">
        <v>487</v>
      </c>
      <c r="B230" s="28">
        <v>45945</v>
      </c>
      <c r="C230" s="29">
        <f>B230-B229</f>
        <v>7</v>
      </c>
      <c r="D230" s="30">
        <v>148</v>
      </c>
      <c r="E230" s="51"/>
      <c r="F230" s="44">
        <v>2.5</v>
      </c>
      <c r="G230" s="30">
        <v>43</v>
      </c>
      <c r="H230" s="31">
        <f>G230/(F230*1000)</f>
        <v>1.72E-2</v>
      </c>
      <c r="I230" s="32" t="s">
        <v>13</v>
      </c>
      <c r="J230" s="32" t="s">
        <v>34</v>
      </c>
      <c r="K230" s="33" t="s">
        <v>15</v>
      </c>
      <c r="L230" s="12" t="s">
        <v>16</v>
      </c>
    </row>
    <row r="231" spans="1:12" x14ac:dyDescent="0.25">
      <c r="D231" s="41" t="s">
        <v>488</v>
      </c>
      <c r="F231" s="54" t="s">
        <v>489</v>
      </c>
      <c r="G231" s="55" t="s">
        <v>490</v>
      </c>
      <c r="H231" s="56" t="s">
        <v>491</v>
      </c>
    </row>
    <row r="232" spans="1:12" ht="15.75" thickBot="1" x14ac:dyDescent="0.3"/>
    <row r="233" spans="1:12" ht="15.75" thickBot="1" x14ac:dyDescent="0.3">
      <c r="A233" s="57" t="s">
        <v>10</v>
      </c>
      <c r="B233" s="58" t="s">
        <v>492</v>
      </c>
    </row>
    <row r="234" spans="1:12" x14ac:dyDescent="0.25">
      <c r="A234" s="34" t="s">
        <v>15</v>
      </c>
      <c r="B234" s="40">
        <v>53</v>
      </c>
    </row>
    <row r="235" spans="1:12" x14ac:dyDescent="0.25">
      <c r="A235" s="13" t="s">
        <v>86</v>
      </c>
      <c r="B235" s="19">
        <v>25</v>
      </c>
    </row>
    <row r="236" spans="1:12" s="41" customFormat="1" x14ac:dyDescent="0.25">
      <c r="A236" s="13" t="s">
        <v>63</v>
      </c>
      <c r="B236" s="19">
        <v>24</v>
      </c>
      <c r="I236"/>
      <c r="J236"/>
      <c r="K236"/>
    </row>
    <row r="237" spans="1:12" s="41" customFormat="1" x14ac:dyDescent="0.25">
      <c r="A237" s="13" t="s">
        <v>76</v>
      </c>
      <c r="B237" s="19">
        <v>17</v>
      </c>
      <c r="I237"/>
      <c r="J237"/>
      <c r="K237"/>
    </row>
    <row r="238" spans="1:12" s="41" customFormat="1" x14ac:dyDescent="0.25">
      <c r="A238" s="13" t="s">
        <v>30</v>
      </c>
      <c r="B238" s="19">
        <v>16</v>
      </c>
      <c r="I238"/>
      <c r="J238"/>
      <c r="K238"/>
    </row>
    <row r="239" spans="1:12" s="41" customFormat="1" x14ac:dyDescent="0.25">
      <c r="A239" s="13" t="s">
        <v>25</v>
      </c>
      <c r="B239" s="19">
        <v>14</v>
      </c>
      <c r="I239"/>
      <c r="J239"/>
      <c r="K239"/>
    </row>
    <row r="240" spans="1:12" s="41" customFormat="1" x14ac:dyDescent="0.25">
      <c r="A240" s="13" t="s">
        <v>37</v>
      </c>
      <c r="B240" s="19">
        <v>8</v>
      </c>
      <c r="I240"/>
      <c r="J240"/>
      <c r="K240"/>
    </row>
    <row r="241" spans="1:11" s="41" customFormat="1" x14ac:dyDescent="0.25">
      <c r="A241" s="13" t="s">
        <v>55</v>
      </c>
      <c r="B241" s="19">
        <v>7</v>
      </c>
      <c r="I241"/>
      <c r="J241"/>
      <c r="K241"/>
    </row>
    <row r="242" spans="1:11" s="41" customFormat="1" x14ac:dyDescent="0.25">
      <c r="A242" s="13" t="s">
        <v>155</v>
      </c>
      <c r="B242" s="19">
        <v>6</v>
      </c>
      <c r="I242"/>
      <c r="J242"/>
      <c r="K242"/>
    </row>
    <row r="243" spans="1:11" s="41" customFormat="1" x14ac:dyDescent="0.25">
      <c r="A243" s="13" t="s">
        <v>168</v>
      </c>
      <c r="B243" s="19">
        <v>6</v>
      </c>
      <c r="I243"/>
      <c r="J243"/>
      <c r="K243"/>
    </row>
    <row r="244" spans="1:11" s="41" customFormat="1" x14ac:dyDescent="0.25">
      <c r="A244" s="13" t="s">
        <v>126</v>
      </c>
      <c r="B244" s="19">
        <v>5</v>
      </c>
      <c r="I244"/>
      <c r="J244"/>
      <c r="K244"/>
    </row>
    <row r="245" spans="1:11" s="41" customFormat="1" x14ac:dyDescent="0.25">
      <c r="A245" s="13" t="s">
        <v>46</v>
      </c>
      <c r="B245" s="19">
        <v>5</v>
      </c>
      <c r="I245"/>
      <c r="J245"/>
      <c r="K245"/>
    </row>
    <row r="246" spans="1:11" s="41" customFormat="1" x14ac:dyDescent="0.25">
      <c r="A246" s="13" t="s">
        <v>148</v>
      </c>
      <c r="B246" s="19">
        <v>3</v>
      </c>
      <c r="I246"/>
      <c r="J246"/>
      <c r="K246"/>
    </row>
    <row r="247" spans="1:11" s="41" customFormat="1" x14ac:dyDescent="0.25">
      <c r="A247" s="13" t="s">
        <v>95</v>
      </c>
      <c r="B247" s="19">
        <v>2</v>
      </c>
      <c r="I247"/>
      <c r="J247"/>
      <c r="K247"/>
    </row>
    <row r="248" spans="1:11" s="41" customFormat="1" x14ac:dyDescent="0.25">
      <c r="A248" s="13" t="s">
        <v>225</v>
      </c>
      <c r="B248" s="19">
        <v>2</v>
      </c>
      <c r="I248"/>
      <c r="J248"/>
      <c r="K248"/>
    </row>
    <row r="249" spans="1:11" s="41" customFormat="1" x14ac:dyDescent="0.25">
      <c r="A249" s="20" t="s">
        <v>493</v>
      </c>
      <c r="B249" s="26">
        <v>2</v>
      </c>
      <c r="I249"/>
      <c r="J249"/>
      <c r="K249"/>
    </row>
    <row r="250" spans="1:11" s="41" customFormat="1" ht="15.75" thickBot="1" x14ac:dyDescent="0.3">
      <c r="A250" s="27" t="s">
        <v>494</v>
      </c>
      <c r="B250" s="33">
        <v>10</v>
      </c>
      <c r="I250"/>
      <c r="J250"/>
      <c r="K250"/>
    </row>
    <row r="252" spans="1:11" x14ac:dyDescent="0.25">
      <c r="A252" s="59" t="s">
        <v>495</v>
      </c>
    </row>
    <row r="253" spans="1:11" x14ac:dyDescent="0.25">
      <c r="A253" s="59" t="s">
        <v>496</v>
      </c>
    </row>
    <row r="254" spans="1:11" x14ac:dyDescent="0.25">
      <c r="A254" s="59" t="s">
        <v>497</v>
      </c>
    </row>
    <row r="272" ht="15.75" thickBot="1" x14ac:dyDescent="0.3"/>
    <row r="273" spans="1:2" ht="15.75" thickBot="1" x14ac:dyDescent="0.3">
      <c r="A273" s="57" t="s">
        <v>498</v>
      </c>
      <c r="B273" s="58" t="s">
        <v>492</v>
      </c>
    </row>
    <row r="274" spans="1:2" x14ac:dyDescent="0.25">
      <c r="A274" s="34" t="s">
        <v>15</v>
      </c>
      <c r="B274" s="40">
        <v>19</v>
      </c>
    </row>
    <row r="275" spans="1:2" x14ac:dyDescent="0.25">
      <c r="A275" s="13" t="s">
        <v>86</v>
      </c>
      <c r="B275" s="19">
        <v>16</v>
      </c>
    </row>
    <row r="276" spans="1:2" x14ac:dyDescent="0.25">
      <c r="A276" s="13" t="s">
        <v>63</v>
      </c>
      <c r="B276" s="19">
        <v>10</v>
      </c>
    </row>
    <row r="277" spans="1:2" x14ac:dyDescent="0.25">
      <c r="A277" s="13" t="s">
        <v>76</v>
      </c>
      <c r="B277" s="19">
        <v>7</v>
      </c>
    </row>
    <row r="278" spans="1:2" x14ac:dyDescent="0.25">
      <c r="A278" s="13" t="s">
        <v>25</v>
      </c>
      <c r="B278" s="19">
        <v>7</v>
      </c>
    </row>
    <row r="279" spans="1:2" x14ac:dyDescent="0.25">
      <c r="A279" s="13" t="s">
        <v>30</v>
      </c>
      <c r="B279" s="19">
        <v>6</v>
      </c>
    </row>
    <row r="280" spans="1:2" x14ac:dyDescent="0.25">
      <c r="A280" s="13" t="s">
        <v>168</v>
      </c>
      <c r="B280" s="19">
        <v>5</v>
      </c>
    </row>
    <row r="281" spans="1:2" x14ac:dyDescent="0.25">
      <c r="A281" s="13" t="s">
        <v>126</v>
      </c>
      <c r="B281" s="19">
        <v>4</v>
      </c>
    </row>
    <row r="282" spans="1:2" x14ac:dyDescent="0.25">
      <c r="A282" s="13" t="s">
        <v>225</v>
      </c>
      <c r="B282" s="19">
        <v>4</v>
      </c>
    </row>
    <row r="283" spans="1:2" x14ac:dyDescent="0.25">
      <c r="A283" s="13" t="s">
        <v>37</v>
      </c>
      <c r="B283" s="19">
        <v>3</v>
      </c>
    </row>
    <row r="284" spans="1:2" x14ac:dyDescent="0.25">
      <c r="A284" s="13" t="s">
        <v>55</v>
      </c>
      <c r="B284" s="19">
        <v>3</v>
      </c>
    </row>
    <row r="285" spans="1:2" x14ac:dyDescent="0.25">
      <c r="A285" s="13" t="s">
        <v>155</v>
      </c>
      <c r="B285" s="19">
        <v>3</v>
      </c>
    </row>
    <row r="286" spans="1:2" x14ac:dyDescent="0.25">
      <c r="A286" s="13" t="s">
        <v>493</v>
      </c>
      <c r="B286" s="19">
        <v>2</v>
      </c>
    </row>
    <row r="287" spans="1:2" x14ac:dyDescent="0.25">
      <c r="A287" s="13" t="s">
        <v>46</v>
      </c>
      <c r="B287" s="19">
        <v>1</v>
      </c>
    </row>
    <row r="288" spans="1:2" x14ac:dyDescent="0.25">
      <c r="A288" s="13" t="s">
        <v>148</v>
      </c>
      <c r="B288" s="19">
        <v>1</v>
      </c>
    </row>
    <row r="289" spans="1:2" x14ac:dyDescent="0.25">
      <c r="A289" s="20" t="s">
        <v>95</v>
      </c>
      <c r="B289" s="26">
        <v>1</v>
      </c>
    </row>
    <row r="290" spans="1:2" x14ac:dyDescent="0.25">
      <c r="A290" s="20" t="s">
        <v>469</v>
      </c>
      <c r="B290" s="26">
        <v>1</v>
      </c>
    </row>
    <row r="291" spans="1:2" x14ac:dyDescent="0.25">
      <c r="A291" s="20" t="s">
        <v>478</v>
      </c>
      <c r="B291" s="26">
        <v>1</v>
      </c>
    </row>
    <row r="292" spans="1:2" x14ac:dyDescent="0.25">
      <c r="A292" s="20" t="s">
        <v>472</v>
      </c>
      <c r="B292" s="26">
        <v>1</v>
      </c>
    </row>
    <row r="293" spans="1:2" x14ac:dyDescent="0.25">
      <c r="A293" s="20" t="s">
        <v>455</v>
      </c>
      <c r="B293" s="26">
        <v>1</v>
      </c>
    </row>
    <row r="294" spans="1:2" x14ac:dyDescent="0.25">
      <c r="A294" s="20" t="s">
        <v>352</v>
      </c>
      <c r="B294" s="26">
        <v>1</v>
      </c>
    </row>
    <row r="295" spans="1:2" x14ac:dyDescent="0.25">
      <c r="A295" s="20" t="s">
        <v>415</v>
      </c>
      <c r="B295" s="26">
        <v>1</v>
      </c>
    </row>
    <row r="296" spans="1:2" x14ac:dyDescent="0.25">
      <c r="A296" s="20" t="s">
        <v>313</v>
      </c>
      <c r="B296" s="26">
        <v>1</v>
      </c>
    </row>
    <row r="297" spans="1:2" x14ac:dyDescent="0.25">
      <c r="A297" s="20" t="s">
        <v>499</v>
      </c>
      <c r="B297" s="26">
        <v>1</v>
      </c>
    </row>
    <row r="298" spans="1:2" ht="15.75" thickBot="1" x14ac:dyDescent="0.3">
      <c r="A298" s="27" t="s">
        <v>360</v>
      </c>
      <c r="B298" s="33">
        <v>1</v>
      </c>
    </row>
  </sheetData>
  <autoFilter ref="A1:K231" xr:uid="{00000000-0009-0000-0000-000000000000}">
    <sortState xmlns:xlrd2="http://schemas.microsoft.com/office/spreadsheetml/2017/richdata2" ref="A2:K231">
      <sortCondition ref="B1:B231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Bobaguard</dc:creator>
  <cp:lastModifiedBy>Mike Bobaguard</cp:lastModifiedBy>
  <dcterms:created xsi:type="dcterms:W3CDTF">2025-10-20T14:00:21Z</dcterms:created>
  <dcterms:modified xsi:type="dcterms:W3CDTF">2025-10-20T14:00:56Z</dcterms:modified>
</cp:coreProperties>
</file>